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1640"/>
  </bookViews>
  <sheets>
    <sheet name="Piecewise Plots" sheetId="4" r:id="rId1"/>
    <sheet name="Quadratic Plots" sheetId="3" r:id="rId2"/>
  </sheets>
  <calcPr calcId="145621"/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S7" i="4" s="1"/>
  <c r="S5" i="4"/>
  <c r="R5" i="4"/>
  <c r="Q5" i="4"/>
  <c r="R7" i="4"/>
  <c r="Q7" i="4"/>
  <c r="P7" i="4"/>
  <c r="O7" i="4"/>
  <c r="N7" i="4"/>
  <c r="P5" i="4"/>
  <c r="S6" i="4"/>
  <c r="R6" i="4"/>
  <c r="Q6" i="4"/>
  <c r="P6" i="4"/>
  <c r="O6" i="4"/>
  <c r="N6" i="4"/>
  <c r="O5" i="4"/>
  <c r="N5" i="4"/>
  <c r="J45" i="3"/>
  <c r="J57" i="3"/>
  <c r="R42" i="3" s="1"/>
  <c r="J56" i="3"/>
  <c r="J55" i="3"/>
  <c r="J54" i="3"/>
  <c r="J53" i="3"/>
  <c r="J52" i="3"/>
  <c r="J51" i="3"/>
  <c r="J50" i="3"/>
  <c r="J49" i="3"/>
  <c r="J48" i="3"/>
  <c r="J47" i="3"/>
  <c r="J46" i="3"/>
  <c r="M41" i="3" s="1"/>
  <c r="R40" i="3"/>
  <c r="J44" i="3"/>
  <c r="Q40" i="3" s="1"/>
  <c r="J43" i="3"/>
  <c r="Q42" i="3"/>
  <c r="P42" i="3"/>
  <c r="O42" i="3"/>
  <c r="N42" i="3"/>
  <c r="M42" i="3"/>
  <c r="J42" i="3"/>
  <c r="O40" i="3" s="1"/>
  <c r="R41" i="3"/>
  <c r="Q41" i="3"/>
  <c r="P41" i="3"/>
  <c r="O41" i="3"/>
  <c r="N41" i="3"/>
  <c r="J41" i="3"/>
  <c r="N40" i="3" s="1"/>
  <c r="P40" i="3"/>
  <c r="J40" i="3"/>
  <c r="M40" i="3" s="1"/>
  <c r="J6" i="3"/>
  <c r="N5" i="3" s="1"/>
  <c r="J7" i="3"/>
  <c r="O5" i="3" s="1"/>
  <c r="J8" i="3"/>
  <c r="P5" i="3" s="1"/>
  <c r="J9" i="3"/>
  <c r="Q5" i="3" s="1"/>
  <c r="J10" i="3"/>
  <c r="J11" i="3"/>
  <c r="J12" i="3"/>
  <c r="J13" i="3"/>
  <c r="J14" i="3"/>
  <c r="P6" i="3" s="1"/>
  <c r="J15" i="3"/>
  <c r="Q6" i="3" s="1"/>
  <c r="J16" i="3"/>
  <c r="R6" i="3" s="1"/>
  <c r="J17" i="3"/>
  <c r="J18" i="3"/>
  <c r="J19" i="3"/>
  <c r="O7" i="3" s="1"/>
  <c r="J20" i="3"/>
  <c r="J21" i="3"/>
  <c r="Q7" i="3" s="1"/>
  <c r="J22" i="3"/>
  <c r="R7" i="3" s="1"/>
  <c r="J5" i="3"/>
  <c r="M5" i="3" s="1"/>
  <c r="P7" i="3"/>
  <c r="O6" i="3"/>
  <c r="N6" i="3"/>
  <c r="M6" i="3"/>
  <c r="R5" i="3"/>
  <c r="M7" i="3"/>
  <c r="N7" i="3"/>
</calcChain>
</file>

<file path=xl/sharedStrings.xml><?xml version="1.0" encoding="utf-8"?>
<sst xmlns="http://schemas.openxmlformats.org/spreadsheetml/2006/main" count="52" uniqueCount="25">
  <si>
    <t>Intercept</t>
  </si>
  <si>
    <t>Predicted</t>
  </si>
  <si>
    <t>Linear</t>
  </si>
  <si>
    <t>Quad</t>
  </si>
  <si>
    <t>Coefficients</t>
  </si>
  <si>
    <t>c1sess</t>
  </si>
  <si>
    <t>Values</t>
  </si>
  <si>
    <t>Session</t>
  </si>
  <si>
    <t>From Model 2a</t>
  </si>
  <si>
    <t>Reas B</t>
  </si>
  <si>
    <t>R*Lin B</t>
  </si>
  <si>
    <t>R*Quad B</t>
  </si>
  <si>
    <t>reas22</t>
  </si>
  <si>
    <t>Reasoning 17</t>
  </si>
  <si>
    <t>Reasoning 22</t>
  </si>
  <si>
    <t>Reasoning 27</t>
  </si>
  <si>
    <t>From Model 2b</t>
  </si>
  <si>
    <t>From Model 1b</t>
  </si>
  <si>
    <t>Assuming age held constant at 80, so all age terms drop</t>
  </si>
  <si>
    <t>Slope12</t>
  </si>
  <si>
    <t>Slope26</t>
  </si>
  <si>
    <t>slope12</t>
  </si>
  <si>
    <t>slope26</t>
  </si>
  <si>
    <t>R*12 B</t>
  </si>
  <si>
    <t>R*26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</si>
</sst>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0"/>
      <name val="Arial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Reasoning by Piecewise Change over Sessions</a:t>
            </a:r>
          </a:p>
        </c:rich>
      </c:tx>
      <c:layout>
        <c:manualLayout>
          <c:xMode val="edge"/>
          <c:yMode val="edge"/>
          <c:x val="0.27729283242055747"/>
          <c:y val="2.0710106033448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5536802625411"/>
          <c:y val="0.16150081566068517"/>
          <c:w val="0.87454585054505374"/>
          <c:h val="0.72920065252854915"/>
        </c:manualLayout>
      </c:layout>
      <c:lineChart>
        <c:grouping val="standard"/>
        <c:varyColors val="0"/>
        <c:ser>
          <c:idx val="0"/>
          <c:order val="0"/>
          <c:tx>
            <c:strRef>
              <c:f>'Piecewise Plots'!$M$5</c:f>
              <c:strCache>
                <c:ptCount val="1"/>
                <c:pt idx="0">
                  <c:v>Reasoning 17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'Piecewise Plots'!$N$5:$S$5</c:f>
              <c:numCache>
                <c:formatCode>0.00</c:formatCode>
                <c:ptCount val="6"/>
                <c:pt idx="0">
                  <c:v>2118.2400000000002</c:v>
                </c:pt>
                <c:pt idx="1">
                  <c:v>1979.6505</c:v>
                </c:pt>
                <c:pt idx="2">
                  <c:v>1927.8455999999999</c:v>
                </c:pt>
                <c:pt idx="3">
                  <c:v>1876.0407</c:v>
                </c:pt>
                <c:pt idx="4">
                  <c:v>1824.2358000000002</c:v>
                </c:pt>
                <c:pt idx="5">
                  <c:v>1772.4309000000001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'Piecewise Plots'!$M$6</c:f>
              <c:strCache>
                <c:ptCount val="1"/>
                <c:pt idx="0">
                  <c:v>Reasoning 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'Piecewise Plots'!$N$6:$S$6</c:f>
              <c:numCache>
                <c:formatCode>0.00</c:formatCode>
                <c:ptCount val="6"/>
                <c:pt idx="0">
                  <c:v>1982.64</c:v>
                </c:pt>
                <c:pt idx="1">
                  <c:v>1820.48</c:v>
                </c:pt>
                <c:pt idx="2">
                  <c:v>1785.4131</c:v>
                </c:pt>
                <c:pt idx="3">
                  <c:v>1750.3462</c:v>
                </c:pt>
                <c:pt idx="4">
                  <c:v>1715.2793000000001</c:v>
                </c:pt>
                <c:pt idx="5">
                  <c:v>1680.2124000000001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'Piecewise Plots'!$M$7</c:f>
              <c:strCache>
                <c:ptCount val="1"/>
                <c:pt idx="0">
                  <c:v>Reasoning 27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'Piecewise Plots'!$N$7:$S$7</c:f>
              <c:numCache>
                <c:formatCode>0.00</c:formatCode>
                <c:ptCount val="6"/>
                <c:pt idx="0">
                  <c:v>1847.0400000000002</c:v>
                </c:pt>
                <c:pt idx="1">
                  <c:v>1661.3095000000001</c:v>
                </c:pt>
                <c:pt idx="2">
                  <c:v>1642.9806000000001</c:v>
                </c:pt>
                <c:pt idx="3">
                  <c:v>1624.6516999999999</c:v>
                </c:pt>
                <c:pt idx="4">
                  <c:v>1606.3228000000001</c:v>
                </c:pt>
                <c:pt idx="5">
                  <c:v>1587.9939000000002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4000"/>
        <c:axId val="61906304"/>
      </c:lineChart>
      <c:catAx>
        <c:axId val="6190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Session</a:t>
                </a:r>
              </a:p>
            </c:rich>
          </c:tx>
          <c:layout>
            <c:manualLayout>
              <c:xMode val="edge"/>
              <c:yMode val="edge"/>
              <c:x val="0.51408447008434266"/>
              <c:y val="0.9408283384409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90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06304"/>
        <c:scaling>
          <c:orientation val="minMax"/>
          <c:max val="22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RT (msec)</a:t>
                </a:r>
              </a:p>
            </c:rich>
          </c:tx>
          <c:layout>
            <c:manualLayout>
              <c:xMode val="edge"/>
              <c:yMode val="edge"/>
              <c:x val="1.4084528395713109E-2"/>
              <c:y val="0.470414169220488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904000"/>
        <c:crosses val="autoZero"/>
        <c:crossBetween val="between"/>
        <c:majorUnit val="10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35917398510838"/>
          <c:y val="8.8091420079339511E-2"/>
          <c:w val="0.52718990294989543"/>
          <c:h val="4.078303425774888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Reasoning by Quadratic Change over Sessions</a:t>
            </a:r>
          </a:p>
        </c:rich>
      </c:tx>
      <c:layout>
        <c:manualLayout>
          <c:xMode val="edge"/>
          <c:yMode val="edge"/>
          <c:x val="0.27729283242055758"/>
          <c:y val="2.0710106033448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5536802625411"/>
          <c:y val="0.16150081566068517"/>
          <c:w val="0.8745458505450534"/>
          <c:h val="0.72920065252854871"/>
        </c:manualLayout>
      </c:layout>
      <c:lineChart>
        <c:grouping val="standard"/>
        <c:varyColors val="0"/>
        <c:ser>
          <c:idx val="0"/>
          <c:order val="0"/>
          <c:tx>
            <c:strRef>
              <c:f>'Quadratic Plots'!$L$5</c:f>
              <c:strCache>
                <c:ptCount val="1"/>
                <c:pt idx="0">
                  <c:v>Reasoning 17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'Quadratic Plots'!$M$5:$R$5</c:f>
              <c:numCache>
                <c:formatCode>0.00</c:formatCode>
                <c:ptCount val="6"/>
                <c:pt idx="0">
                  <c:v>2101.9720000000002</c:v>
                </c:pt>
                <c:pt idx="1">
                  <c:v>2007.7066</c:v>
                </c:pt>
                <c:pt idx="2">
                  <c:v>1928.4733999999999</c:v>
                </c:pt>
                <c:pt idx="3">
                  <c:v>1864.2723999999998</c:v>
                </c:pt>
                <c:pt idx="4">
                  <c:v>1815.1036000000001</c:v>
                </c:pt>
                <c:pt idx="5">
                  <c:v>1780.9670000000001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'Quadratic Plots'!$L$6</c:f>
              <c:strCache>
                <c:ptCount val="1"/>
                <c:pt idx="0">
                  <c:v>Reasoning 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'Quadratic Plots'!$M$6:$R$6</c:f>
              <c:numCache>
                <c:formatCode>0.00</c:formatCode>
                <c:ptCount val="6"/>
                <c:pt idx="0">
                  <c:v>1966.47</c:v>
                </c:pt>
                <c:pt idx="1">
                  <c:v>1860.0336</c:v>
                </c:pt>
                <c:pt idx="2">
                  <c:v>1780.2044000000001</c:v>
                </c:pt>
                <c:pt idx="3">
                  <c:v>1726.9823999999999</c:v>
                </c:pt>
                <c:pt idx="4">
                  <c:v>1700.3676</c:v>
                </c:pt>
                <c:pt idx="5">
                  <c:v>1700.3600000000001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'Quadratic Plots'!$L$7</c:f>
              <c:strCache>
                <c:ptCount val="1"/>
                <c:pt idx="0">
                  <c:v>Reasoning 27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'Quadratic Plots'!$M$7:$R$7</c:f>
              <c:numCache>
                <c:formatCode>0.00</c:formatCode>
                <c:ptCount val="6"/>
                <c:pt idx="0">
                  <c:v>1830.9680000000001</c:v>
                </c:pt>
                <c:pt idx="1">
                  <c:v>1712.3606</c:v>
                </c:pt>
                <c:pt idx="2">
                  <c:v>1631.9354000000003</c:v>
                </c:pt>
                <c:pt idx="3">
                  <c:v>1589.6923999999999</c:v>
                </c:pt>
                <c:pt idx="4">
                  <c:v>1585.6315999999999</c:v>
                </c:pt>
                <c:pt idx="5">
                  <c:v>1619.7530000000002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7664"/>
        <c:axId val="53952512"/>
      </c:lineChart>
      <c:catAx>
        <c:axId val="5393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Session</a:t>
                </a:r>
              </a:p>
            </c:rich>
          </c:tx>
          <c:layout>
            <c:manualLayout>
              <c:xMode val="edge"/>
              <c:yMode val="edge"/>
              <c:x val="0.51408447008434266"/>
              <c:y val="0.94082833844097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52512"/>
        <c:scaling>
          <c:orientation val="minMax"/>
          <c:max val="22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RT (msec)</a:t>
                </a:r>
              </a:p>
            </c:rich>
          </c:tx>
          <c:layout>
            <c:manualLayout>
              <c:xMode val="edge"/>
              <c:yMode val="edge"/>
              <c:x val="1.4084528395713098E-2"/>
              <c:y val="0.47041416922048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937664"/>
        <c:crosses val="autoZero"/>
        <c:crossBetween val="between"/>
        <c:majorUnit val="10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35917398510838"/>
          <c:y val="8.8091420079339441E-2"/>
          <c:w val="0.52718990294989521"/>
          <c:h val="4.078303425774882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Reasoning</a:t>
            </a:r>
            <a:r>
              <a:rPr lang="en-US" baseline="0"/>
              <a:t> </a:t>
            </a:r>
            <a:r>
              <a:rPr lang="en-US"/>
              <a:t> by Linear Change over Sessions</a:t>
            </a:r>
          </a:p>
        </c:rich>
      </c:tx>
      <c:layout>
        <c:manualLayout>
          <c:xMode val="edge"/>
          <c:yMode val="edge"/>
          <c:x val="0.29000429816265699"/>
          <c:y val="2.3428473334957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5536802625411"/>
          <c:y val="0.16150081566068517"/>
          <c:w val="0.87454585054505374"/>
          <c:h val="0.72920065252854915"/>
        </c:manualLayout>
      </c:layout>
      <c:lineChart>
        <c:grouping val="standard"/>
        <c:varyColors val="0"/>
        <c:ser>
          <c:idx val="0"/>
          <c:order val="0"/>
          <c:tx>
            <c:strRef>
              <c:f>'Quadratic Plots'!$L$40</c:f>
              <c:strCache>
                <c:ptCount val="1"/>
                <c:pt idx="0">
                  <c:v>Reasoning 17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'Quadratic Plots'!$M$40:$R$40</c:f>
              <c:numCache>
                <c:formatCode>0.00</c:formatCode>
                <c:ptCount val="6"/>
                <c:pt idx="0">
                  <c:v>2133.942</c:v>
                </c:pt>
                <c:pt idx="1">
                  <c:v>2009.6979000000001</c:v>
                </c:pt>
                <c:pt idx="2">
                  <c:v>1913.4086</c:v>
                </c:pt>
                <c:pt idx="3">
                  <c:v>1845.0740999999998</c:v>
                </c:pt>
                <c:pt idx="4">
                  <c:v>1804.6943999999999</c:v>
                </c:pt>
                <c:pt idx="5">
                  <c:v>1792.2694999999999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'Quadratic Plots'!$L$41</c:f>
              <c:strCache>
                <c:ptCount val="1"/>
                <c:pt idx="0">
                  <c:v>Reasoning 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'Quadratic Plots'!$M$41:$R$41</c:f>
              <c:numCache>
                <c:formatCode>0.00</c:formatCode>
                <c:ptCount val="6"/>
                <c:pt idx="0">
                  <c:v>1969.8</c:v>
                </c:pt>
                <c:pt idx="1">
                  <c:v>1860.2374</c:v>
                </c:pt>
                <c:pt idx="2">
                  <c:v>1778.6296</c:v>
                </c:pt>
                <c:pt idx="3">
                  <c:v>1724.9765999999997</c:v>
                </c:pt>
                <c:pt idx="4">
                  <c:v>1699.2783999999999</c:v>
                </c:pt>
                <c:pt idx="5">
                  <c:v>1701.5349999999999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'Quadratic Plots'!$L$42</c:f>
              <c:strCache>
                <c:ptCount val="1"/>
                <c:pt idx="0">
                  <c:v>Reasoning 27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'Quadratic Plots'!$M$42:$R$42</c:f>
              <c:numCache>
                <c:formatCode>0.00</c:formatCode>
                <c:ptCount val="6"/>
                <c:pt idx="0">
                  <c:v>1805.6579999999999</c:v>
                </c:pt>
                <c:pt idx="1">
                  <c:v>1710.7768999999998</c:v>
                </c:pt>
                <c:pt idx="2">
                  <c:v>1643.8506</c:v>
                </c:pt>
                <c:pt idx="3">
                  <c:v>1604.8790999999997</c:v>
                </c:pt>
                <c:pt idx="4">
                  <c:v>1593.8624</c:v>
                </c:pt>
                <c:pt idx="5">
                  <c:v>1610.8004999999998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90912"/>
        <c:axId val="53993472"/>
      </c:lineChart>
      <c:catAx>
        <c:axId val="539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Session</a:t>
                </a:r>
              </a:p>
            </c:rich>
          </c:tx>
          <c:layout>
            <c:manualLayout>
              <c:xMode val="edge"/>
              <c:yMode val="edge"/>
              <c:x val="0.51408447008434266"/>
              <c:y val="0.9408283384409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99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93472"/>
        <c:scaling>
          <c:orientation val="minMax"/>
          <c:max val="22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RT (msec)</a:t>
                </a:r>
              </a:p>
            </c:rich>
          </c:tx>
          <c:layout>
            <c:manualLayout>
              <c:xMode val="edge"/>
              <c:yMode val="edge"/>
              <c:x val="1.4084528395713109E-2"/>
              <c:y val="0.470414169220488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990912"/>
        <c:crosses val="autoZero"/>
        <c:crossBetween val="between"/>
        <c:majorUnit val="10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35917398510838"/>
          <c:y val="8.8091420079339511E-2"/>
          <c:w val="0.52718990294989543"/>
          <c:h val="4.078303425774888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123824</xdr:colOff>
      <xdr:row>8</xdr:row>
      <xdr:rowOff>76200</xdr:rowOff>
    </xdr:from>
    <xdr:to>
      <xdr:col>24</xdr:col>
      <xdr:colOff>190499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8</xdr:row>
      <xdr:rowOff>76200</xdr:rowOff>
    </xdr:from>
    <xdr:to>
      <xdr:col>23</xdr:col>
      <xdr:colOff>190499</xdr:colOff>
      <xdr:row>34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142874</xdr:colOff>
      <xdr:row>43</xdr:row>
      <xdr:rowOff>47625</xdr:rowOff>
    </xdr:from>
    <xdr:to>
      <xdr:col>23</xdr:col>
      <xdr:colOff>209549</xdr:colOff>
      <xdr:row>69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N10" workbookViewId="0">
      <selection activeCell="AA22" sqref="AA22"/>
    </sheetView>
  </sheetViews>
  <sheetFormatPr defaultColWidth="9.140625" defaultRowHeight="15" x14ac:dyDescent="0.25"/>
  <cols>
    <col min="1" max="6" width="8.85546875" style="2" customWidth="1"/>
    <col min="7" max="7" width="3.140625" style="2" customWidth="1"/>
    <col min="8" max="8" width="9.28515625" style="2" bestFit="1" customWidth="1"/>
    <col min="9" max="9" width="9.28515625" style="2" customWidth="1"/>
    <col min="10" max="10" width="9.85546875" style="2" customWidth="1"/>
    <col min="11" max="11" width="10.5703125" style="2" bestFit="1" customWidth="1"/>
    <col min="12" max="12" width="3.5703125" style="2" customWidth="1"/>
    <col min="13" max="13" width="13.85546875" style="3" customWidth="1"/>
    <col min="14" max="16384" width="9.140625" style="3"/>
  </cols>
  <sheetData>
    <row r="1" spans="1:19" x14ac:dyDescent="0.25">
      <c r="A1" s="1" t="s">
        <v>17</v>
      </c>
    </row>
    <row r="2" spans="1:19" x14ac:dyDescent="0.25">
      <c r="A2" s="1" t="s">
        <v>18</v>
      </c>
    </row>
    <row r="3" spans="1:19" x14ac:dyDescent="0.25">
      <c r="A3" s="9" t="s">
        <v>4</v>
      </c>
      <c r="B3" s="9"/>
      <c r="C3" s="9"/>
      <c r="D3" s="9"/>
      <c r="E3" s="9"/>
      <c r="F3" s="9"/>
      <c r="H3" s="9" t="s">
        <v>6</v>
      </c>
      <c r="I3" s="9"/>
      <c r="J3" s="9"/>
      <c r="N3" s="9" t="s">
        <v>7</v>
      </c>
      <c r="O3" s="9"/>
      <c r="P3" s="9"/>
      <c r="Q3" s="9"/>
      <c r="R3" s="9"/>
      <c r="S3" s="9"/>
    </row>
    <row r="4" spans="1:19" x14ac:dyDescent="0.25">
      <c r="A4" s="2" t="s">
        <v>0</v>
      </c>
      <c r="B4" s="2" t="s">
        <v>19</v>
      </c>
      <c r="C4" s="2" t="s">
        <v>20</v>
      </c>
      <c r="D4" s="2" t="s">
        <v>9</v>
      </c>
      <c r="E4" s="2" t="s">
        <v>23</v>
      </c>
      <c r="F4" s="2" t="s">
        <v>24</v>
      </c>
      <c r="H4" s="2" t="s">
        <v>21</v>
      </c>
      <c r="I4" s="2" t="s">
        <v>22</v>
      </c>
      <c r="J4" s="2" t="s">
        <v>12</v>
      </c>
      <c r="K4" s="4" t="s">
        <v>1</v>
      </c>
      <c r="L4" s="4"/>
      <c r="N4" s="2">
        <v>1</v>
      </c>
      <c r="O4" s="2">
        <v>2</v>
      </c>
      <c r="P4" s="2">
        <v>3</v>
      </c>
      <c r="Q4" s="2">
        <v>4</v>
      </c>
      <c r="R4" s="2">
        <v>5</v>
      </c>
      <c r="S4" s="2">
        <v>6</v>
      </c>
    </row>
    <row r="5" spans="1:19" x14ac:dyDescent="0.25">
      <c r="A5" s="2">
        <v>1982.64</v>
      </c>
      <c r="B5" s="2">
        <v>-162.16</v>
      </c>
      <c r="C5" s="2">
        <v>-35.066899999999997</v>
      </c>
      <c r="D5" s="2">
        <v>-27.12</v>
      </c>
      <c r="E5" s="2">
        <v>-4.7141000000000002</v>
      </c>
      <c r="F5" s="2">
        <v>3.3475999999999999</v>
      </c>
      <c r="H5" s="2">
        <v>0</v>
      </c>
      <c r="I5" s="2">
        <v>0</v>
      </c>
      <c r="J5" s="2">
        <v>-5</v>
      </c>
      <c r="K5" s="5">
        <f>A5 + (B5*H5) + (C5*I5) + (D5*J5) + (E5*H5*J5) + (F5*I5*J5)</f>
        <v>2118.2400000000002</v>
      </c>
      <c r="L5" s="5"/>
      <c r="M5" s="3" t="s">
        <v>13</v>
      </c>
      <c r="N5" s="5">
        <f>K5</f>
        <v>2118.2400000000002</v>
      </c>
      <c r="O5" s="5">
        <f>K6</f>
        <v>1979.6505</v>
      </c>
      <c r="P5" s="5">
        <f>K7</f>
        <v>1927.8455999999999</v>
      </c>
      <c r="Q5" s="6">
        <f>K8</f>
        <v>1876.0407</v>
      </c>
      <c r="R5" s="6">
        <f>K9</f>
        <v>1824.2358000000002</v>
      </c>
      <c r="S5" s="6">
        <f>K10</f>
        <v>1772.4309000000001</v>
      </c>
    </row>
    <row r="6" spans="1:19" x14ac:dyDescent="0.25">
      <c r="A6" s="2">
        <v>1982.64</v>
      </c>
      <c r="B6" s="2">
        <v>-162.16</v>
      </c>
      <c r="C6" s="2">
        <v>-35.066899999999997</v>
      </c>
      <c r="D6" s="2">
        <v>-27.12</v>
      </c>
      <c r="E6" s="2">
        <v>-4.7141000000000002</v>
      </c>
      <c r="F6" s="2">
        <v>3.3475999999999999</v>
      </c>
      <c r="H6" s="2">
        <v>1</v>
      </c>
      <c r="I6" s="2">
        <v>0</v>
      </c>
      <c r="J6" s="2">
        <v>-5</v>
      </c>
      <c r="K6" s="5">
        <f t="shared" ref="K6:K22" si="0">A6 + (B6*H6) + (C6*I6) + (D6*J6) + (E6*H6*J6) + (F6*I6*J6)</f>
        <v>1979.6505</v>
      </c>
      <c r="L6" s="5"/>
      <c r="M6" s="3" t="s">
        <v>14</v>
      </c>
      <c r="N6" s="5">
        <f>K11</f>
        <v>1982.64</v>
      </c>
      <c r="O6" s="5">
        <f>K12</f>
        <v>1820.48</v>
      </c>
      <c r="P6" s="5">
        <f>K13</f>
        <v>1785.4131</v>
      </c>
      <c r="Q6" s="6">
        <f>K14</f>
        <v>1750.3462</v>
      </c>
      <c r="R6" s="6">
        <f>K15</f>
        <v>1715.2793000000001</v>
      </c>
      <c r="S6" s="6">
        <f>K16</f>
        <v>1680.2124000000001</v>
      </c>
    </row>
    <row r="7" spans="1:19" x14ac:dyDescent="0.25">
      <c r="A7" s="2">
        <v>1982.64</v>
      </c>
      <c r="B7" s="2">
        <v>-162.16</v>
      </c>
      <c r="C7" s="2">
        <v>-35.066899999999997</v>
      </c>
      <c r="D7" s="2">
        <v>-27.12</v>
      </c>
      <c r="E7" s="2">
        <v>-4.7141000000000002</v>
      </c>
      <c r="F7" s="2">
        <v>3.3475999999999999</v>
      </c>
      <c r="H7" s="2">
        <v>1</v>
      </c>
      <c r="I7" s="2">
        <v>1</v>
      </c>
      <c r="J7" s="2">
        <v>-5</v>
      </c>
      <c r="K7" s="5">
        <f t="shared" si="0"/>
        <v>1927.8455999999999</v>
      </c>
      <c r="L7" s="5"/>
      <c r="M7" s="3" t="s">
        <v>15</v>
      </c>
      <c r="N7" s="5">
        <f>K17</f>
        <v>1847.0400000000002</v>
      </c>
      <c r="O7" s="5">
        <f>K18</f>
        <v>1661.3095000000001</v>
      </c>
      <c r="P7" s="5">
        <f>K19</f>
        <v>1642.9806000000001</v>
      </c>
      <c r="Q7" s="6">
        <f>K20</f>
        <v>1624.6516999999999</v>
      </c>
      <c r="R7" s="6">
        <f>K21</f>
        <v>1606.3228000000001</v>
      </c>
      <c r="S7" s="6">
        <f>K22</f>
        <v>1587.9939000000002</v>
      </c>
    </row>
    <row r="8" spans="1:19" x14ac:dyDescent="0.25">
      <c r="A8" s="2">
        <v>1982.64</v>
      </c>
      <c r="B8" s="2">
        <v>-162.16</v>
      </c>
      <c r="C8" s="2">
        <v>-35.066899999999997</v>
      </c>
      <c r="D8" s="2">
        <v>-27.12</v>
      </c>
      <c r="E8" s="2">
        <v>-4.7141000000000002</v>
      </c>
      <c r="F8" s="2">
        <v>3.3475999999999999</v>
      </c>
      <c r="H8" s="2">
        <v>1</v>
      </c>
      <c r="I8" s="2">
        <v>2</v>
      </c>
      <c r="J8" s="2">
        <v>-5</v>
      </c>
      <c r="K8" s="5">
        <f t="shared" si="0"/>
        <v>1876.0407</v>
      </c>
      <c r="L8" s="5"/>
      <c r="N8" s="7"/>
      <c r="O8" s="7"/>
    </row>
    <row r="9" spans="1:19" x14ac:dyDescent="0.25">
      <c r="A9" s="2">
        <v>1982.64</v>
      </c>
      <c r="B9" s="2">
        <v>-162.16</v>
      </c>
      <c r="C9" s="2">
        <v>-35.066899999999997</v>
      </c>
      <c r="D9" s="2">
        <v>-27.12</v>
      </c>
      <c r="E9" s="2">
        <v>-4.7141000000000002</v>
      </c>
      <c r="F9" s="2">
        <v>3.3475999999999999</v>
      </c>
      <c r="H9" s="2">
        <v>1</v>
      </c>
      <c r="I9" s="2">
        <v>3</v>
      </c>
      <c r="J9" s="2">
        <v>-5</v>
      </c>
      <c r="K9" s="5">
        <f t="shared" si="0"/>
        <v>1824.2358000000002</v>
      </c>
      <c r="L9" s="5"/>
      <c r="N9" s="7"/>
      <c r="O9" s="7"/>
    </row>
    <row r="10" spans="1:19" x14ac:dyDescent="0.25">
      <c r="A10" s="2">
        <v>1982.64</v>
      </c>
      <c r="B10" s="2">
        <v>-162.16</v>
      </c>
      <c r="C10" s="2">
        <v>-35.066899999999997</v>
      </c>
      <c r="D10" s="2">
        <v>-27.12</v>
      </c>
      <c r="E10" s="2">
        <v>-4.7141000000000002</v>
      </c>
      <c r="F10" s="2">
        <v>3.3475999999999999</v>
      </c>
      <c r="H10" s="2">
        <v>1</v>
      </c>
      <c r="I10" s="2">
        <v>4</v>
      </c>
      <c r="J10" s="2">
        <v>-5</v>
      </c>
      <c r="K10" s="5">
        <f t="shared" si="0"/>
        <v>1772.4309000000001</v>
      </c>
      <c r="L10" s="5"/>
      <c r="N10" s="7"/>
      <c r="O10" s="7"/>
    </row>
    <row r="11" spans="1:19" x14ac:dyDescent="0.25">
      <c r="A11" s="2">
        <v>1982.64</v>
      </c>
      <c r="B11" s="2">
        <v>-162.16</v>
      </c>
      <c r="C11" s="2">
        <v>-35.066899999999997</v>
      </c>
      <c r="D11" s="2">
        <v>-27.12</v>
      </c>
      <c r="E11" s="2">
        <v>-4.7141000000000002</v>
      </c>
      <c r="F11" s="2">
        <v>3.3475999999999999</v>
      </c>
      <c r="H11" s="2">
        <v>0</v>
      </c>
      <c r="I11" s="2">
        <v>0</v>
      </c>
      <c r="J11" s="2">
        <v>0</v>
      </c>
      <c r="K11" s="5">
        <f t="shared" si="0"/>
        <v>1982.64</v>
      </c>
      <c r="L11" s="5"/>
      <c r="N11" s="7"/>
      <c r="O11" s="7"/>
    </row>
    <row r="12" spans="1:19" x14ac:dyDescent="0.25">
      <c r="A12" s="2">
        <v>1982.64</v>
      </c>
      <c r="B12" s="2">
        <v>-162.16</v>
      </c>
      <c r="C12" s="2">
        <v>-35.066899999999997</v>
      </c>
      <c r="D12" s="2">
        <v>-27.12</v>
      </c>
      <c r="E12" s="2">
        <v>-4.7141000000000002</v>
      </c>
      <c r="F12" s="2">
        <v>3.3475999999999999</v>
      </c>
      <c r="H12" s="2">
        <v>1</v>
      </c>
      <c r="I12" s="2">
        <v>0</v>
      </c>
      <c r="J12" s="2">
        <v>0</v>
      </c>
      <c r="K12" s="5">
        <f t="shared" si="0"/>
        <v>1820.48</v>
      </c>
      <c r="L12" s="5"/>
      <c r="N12" s="7"/>
      <c r="O12" s="7"/>
    </row>
    <row r="13" spans="1:19" x14ac:dyDescent="0.25">
      <c r="A13" s="2">
        <v>1982.64</v>
      </c>
      <c r="B13" s="2">
        <v>-162.16</v>
      </c>
      <c r="C13" s="2">
        <v>-35.066899999999997</v>
      </c>
      <c r="D13" s="2">
        <v>-27.12</v>
      </c>
      <c r="E13" s="2">
        <v>-4.7141000000000002</v>
      </c>
      <c r="F13" s="2">
        <v>3.3475999999999999</v>
      </c>
      <c r="H13" s="2">
        <v>1</v>
      </c>
      <c r="I13" s="2">
        <v>1</v>
      </c>
      <c r="J13" s="2">
        <v>0</v>
      </c>
      <c r="K13" s="5">
        <f t="shared" si="0"/>
        <v>1785.4131</v>
      </c>
      <c r="L13" s="5"/>
      <c r="N13" s="7"/>
      <c r="O13" s="7"/>
    </row>
    <row r="14" spans="1:19" x14ac:dyDescent="0.25">
      <c r="A14" s="2">
        <v>1982.64</v>
      </c>
      <c r="B14" s="2">
        <v>-162.16</v>
      </c>
      <c r="C14" s="2">
        <v>-35.066899999999997</v>
      </c>
      <c r="D14" s="2">
        <v>-27.12</v>
      </c>
      <c r="E14" s="2">
        <v>-4.7141000000000002</v>
      </c>
      <c r="F14" s="2">
        <v>3.3475999999999999</v>
      </c>
      <c r="H14" s="2">
        <v>1</v>
      </c>
      <c r="I14" s="2">
        <v>2</v>
      </c>
      <c r="J14" s="2">
        <v>0</v>
      </c>
      <c r="K14" s="5">
        <f t="shared" si="0"/>
        <v>1750.3462</v>
      </c>
      <c r="L14" s="5"/>
      <c r="N14" s="7"/>
      <c r="O14" s="7"/>
    </row>
    <row r="15" spans="1:19" x14ac:dyDescent="0.25">
      <c r="A15" s="2">
        <v>1982.64</v>
      </c>
      <c r="B15" s="2">
        <v>-162.16</v>
      </c>
      <c r="C15" s="2">
        <v>-35.066899999999997</v>
      </c>
      <c r="D15" s="2">
        <v>-27.12</v>
      </c>
      <c r="E15" s="2">
        <v>-4.7141000000000002</v>
      </c>
      <c r="F15" s="2">
        <v>3.3475999999999999</v>
      </c>
      <c r="H15" s="2">
        <v>1</v>
      </c>
      <c r="I15" s="2">
        <v>3</v>
      </c>
      <c r="J15" s="2">
        <v>0</v>
      </c>
      <c r="K15" s="5">
        <f t="shared" si="0"/>
        <v>1715.2793000000001</v>
      </c>
      <c r="L15" s="5"/>
      <c r="N15" s="7"/>
      <c r="O15" s="7"/>
    </row>
    <row r="16" spans="1:19" x14ac:dyDescent="0.25">
      <c r="A16" s="2">
        <v>1982.64</v>
      </c>
      <c r="B16" s="2">
        <v>-162.16</v>
      </c>
      <c r="C16" s="2">
        <v>-35.066899999999997</v>
      </c>
      <c r="D16" s="2">
        <v>-27.12</v>
      </c>
      <c r="E16" s="2">
        <v>-4.7141000000000002</v>
      </c>
      <c r="F16" s="2">
        <v>3.3475999999999999</v>
      </c>
      <c r="H16" s="2">
        <v>1</v>
      </c>
      <c r="I16" s="2">
        <v>4</v>
      </c>
      <c r="J16" s="2">
        <v>0</v>
      </c>
      <c r="K16" s="5">
        <f t="shared" si="0"/>
        <v>1680.2124000000001</v>
      </c>
      <c r="L16" s="5"/>
      <c r="N16" s="7"/>
      <c r="O16" s="7"/>
    </row>
    <row r="17" spans="1:15" x14ac:dyDescent="0.25">
      <c r="A17" s="2">
        <v>1982.64</v>
      </c>
      <c r="B17" s="2">
        <v>-162.16</v>
      </c>
      <c r="C17" s="2">
        <v>-35.066899999999997</v>
      </c>
      <c r="D17" s="2">
        <v>-27.12</v>
      </c>
      <c r="E17" s="2">
        <v>-4.7141000000000002</v>
      </c>
      <c r="F17" s="2">
        <v>3.3475999999999999</v>
      </c>
      <c r="H17" s="2">
        <v>0</v>
      </c>
      <c r="I17" s="2">
        <v>0</v>
      </c>
      <c r="J17" s="2">
        <v>5</v>
      </c>
      <c r="K17" s="5">
        <f t="shared" si="0"/>
        <v>1847.0400000000002</v>
      </c>
      <c r="L17" s="5"/>
      <c r="N17" s="7"/>
      <c r="O17" s="7"/>
    </row>
    <row r="18" spans="1:15" x14ac:dyDescent="0.25">
      <c r="A18" s="2">
        <v>1982.64</v>
      </c>
      <c r="B18" s="2">
        <v>-162.16</v>
      </c>
      <c r="C18" s="2">
        <v>-35.066899999999997</v>
      </c>
      <c r="D18" s="2">
        <v>-27.12</v>
      </c>
      <c r="E18" s="2">
        <v>-4.7141000000000002</v>
      </c>
      <c r="F18" s="2">
        <v>3.3475999999999999</v>
      </c>
      <c r="H18" s="2">
        <v>1</v>
      </c>
      <c r="I18" s="2">
        <v>0</v>
      </c>
      <c r="J18" s="2">
        <v>5</v>
      </c>
      <c r="K18" s="5">
        <f t="shared" si="0"/>
        <v>1661.3095000000001</v>
      </c>
      <c r="L18" s="5"/>
      <c r="N18" s="7"/>
      <c r="O18" s="7"/>
    </row>
    <row r="19" spans="1:15" x14ac:dyDescent="0.25">
      <c r="A19" s="2">
        <v>1982.64</v>
      </c>
      <c r="B19" s="2">
        <v>-162.16</v>
      </c>
      <c r="C19" s="2">
        <v>-35.066899999999997</v>
      </c>
      <c r="D19" s="2">
        <v>-27.12</v>
      </c>
      <c r="E19" s="2">
        <v>-4.7141000000000002</v>
      </c>
      <c r="F19" s="2">
        <v>3.3475999999999999</v>
      </c>
      <c r="H19" s="2">
        <v>1</v>
      </c>
      <c r="I19" s="2">
        <v>1</v>
      </c>
      <c r="J19" s="2">
        <v>5</v>
      </c>
      <c r="K19" s="5">
        <f t="shared" si="0"/>
        <v>1642.9806000000001</v>
      </c>
      <c r="L19" s="5"/>
      <c r="N19" s="7"/>
      <c r="O19" s="7"/>
    </row>
    <row r="20" spans="1:15" x14ac:dyDescent="0.25">
      <c r="A20" s="2">
        <v>1982.64</v>
      </c>
      <c r="B20" s="2">
        <v>-162.16</v>
      </c>
      <c r="C20" s="2">
        <v>-35.066899999999997</v>
      </c>
      <c r="D20" s="2">
        <v>-27.12</v>
      </c>
      <c r="E20" s="2">
        <v>-4.7141000000000002</v>
      </c>
      <c r="F20" s="2">
        <v>3.3475999999999999</v>
      </c>
      <c r="H20" s="2">
        <v>1</v>
      </c>
      <c r="I20" s="2">
        <v>2</v>
      </c>
      <c r="J20" s="2">
        <v>5</v>
      </c>
      <c r="K20" s="5">
        <f t="shared" si="0"/>
        <v>1624.6516999999999</v>
      </c>
      <c r="L20" s="5"/>
      <c r="N20" s="7"/>
      <c r="O20" s="7"/>
    </row>
    <row r="21" spans="1:15" x14ac:dyDescent="0.25">
      <c r="A21" s="2">
        <v>1982.64</v>
      </c>
      <c r="B21" s="2">
        <v>-162.16</v>
      </c>
      <c r="C21" s="2">
        <v>-35.066899999999997</v>
      </c>
      <c r="D21" s="2">
        <v>-27.12</v>
      </c>
      <c r="E21" s="2">
        <v>-4.7141000000000002</v>
      </c>
      <c r="F21" s="2">
        <v>3.3475999999999999</v>
      </c>
      <c r="H21" s="2">
        <v>1</v>
      </c>
      <c r="I21" s="2">
        <v>3</v>
      </c>
      <c r="J21" s="2">
        <v>5</v>
      </c>
      <c r="K21" s="5">
        <f t="shared" si="0"/>
        <v>1606.3228000000001</v>
      </c>
      <c r="L21" s="5"/>
      <c r="N21" s="7"/>
      <c r="O21" s="7"/>
    </row>
    <row r="22" spans="1:15" x14ac:dyDescent="0.25">
      <c r="A22" s="2">
        <v>1982.64</v>
      </c>
      <c r="B22" s="2">
        <v>-162.16</v>
      </c>
      <c r="C22" s="2">
        <v>-35.066899999999997</v>
      </c>
      <c r="D22" s="2">
        <v>-27.12</v>
      </c>
      <c r="E22" s="2">
        <v>-4.7141000000000002</v>
      </c>
      <c r="F22" s="2">
        <v>3.3475999999999999</v>
      </c>
      <c r="H22" s="2">
        <v>1</v>
      </c>
      <c r="I22" s="2">
        <v>4</v>
      </c>
      <c r="J22" s="2">
        <v>5</v>
      </c>
      <c r="K22" s="5">
        <f t="shared" si="0"/>
        <v>1587.9939000000002</v>
      </c>
      <c r="L22" s="5"/>
      <c r="N22" s="7"/>
      <c r="O22" s="7"/>
    </row>
    <row r="23" spans="1:15" x14ac:dyDescent="0.25">
      <c r="K23" s="8"/>
      <c r="L23" s="8"/>
      <c r="N23" s="7"/>
      <c r="O23" s="7"/>
    </row>
    <row r="24" spans="1:15" x14ac:dyDescent="0.25">
      <c r="K24" s="8"/>
      <c r="L24" s="8"/>
      <c r="N24" s="7"/>
      <c r="O24" s="7"/>
    </row>
    <row r="25" spans="1:15" x14ac:dyDescent="0.25">
      <c r="K25" s="8"/>
      <c r="L25" s="8"/>
      <c r="N25" s="7"/>
      <c r="O25" s="7"/>
    </row>
    <row r="26" spans="1:15" x14ac:dyDescent="0.25">
      <c r="K26" s="8"/>
      <c r="L26" s="8"/>
      <c r="N26" s="7"/>
      <c r="O26" s="7"/>
    </row>
    <row r="27" spans="1:15" x14ac:dyDescent="0.25">
      <c r="K27" s="8"/>
      <c r="L27" s="8"/>
      <c r="N27" s="7"/>
      <c r="O27" s="7"/>
    </row>
    <row r="28" spans="1:15" x14ac:dyDescent="0.25">
      <c r="K28" s="8"/>
      <c r="L28" s="8"/>
      <c r="N28" s="7"/>
      <c r="O28" s="7"/>
    </row>
    <row r="29" spans="1:15" x14ac:dyDescent="0.25">
      <c r="K29" s="8"/>
      <c r="L29" s="8"/>
      <c r="N29" s="7"/>
      <c r="O29" s="7"/>
    </row>
    <row r="30" spans="1:15" x14ac:dyDescent="0.25">
      <c r="K30" s="8"/>
      <c r="L30" s="8"/>
      <c r="N30" s="7"/>
      <c r="O30" s="7"/>
    </row>
    <row r="31" spans="1:15" x14ac:dyDescent="0.25">
      <c r="N31" s="7"/>
      <c r="O31" s="7"/>
    </row>
    <row r="32" spans="1:15" x14ac:dyDescent="0.25">
      <c r="N32" s="7"/>
      <c r="O32" s="7"/>
    </row>
    <row r="33" spans="14:15" x14ac:dyDescent="0.25">
      <c r="N33" s="7"/>
      <c r="O33" s="7"/>
    </row>
    <row r="34" spans="14:15" x14ac:dyDescent="0.25">
      <c r="N34" s="7"/>
      <c r="O34" s="7"/>
    </row>
    <row r="35" spans="14:15" x14ac:dyDescent="0.25">
      <c r="N35" s="7"/>
      <c r="O35" s="7"/>
    </row>
    <row r="36" spans="14:15" x14ac:dyDescent="0.25">
      <c r="N36" s="7"/>
      <c r="O36" s="7"/>
    </row>
    <row r="37" spans="14:15" x14ac:dyDescent="0.25">
      <c r="N37" s="7"/>
      <c r="O37" s="7"/>
    </row>
    <row r="38" spans="14:15" x14ac:dyDescent="0.25">
      <c r="N38" s="7"/>
      <c r="O38" s="7"/>
    </row>
    <row r="39" spans="14:15" x14ac:dyDescent="0.25">
      <c r="N39" s="7"/>
      <c r="O39" s="7"/>
    </row>
    <row r="40" spans="14:15" x14ac:dyDescent="0.25">
      <c r="N40" s="7"/>
      <c r="O40" s="7"/>
    </row>
    <row r="41" spans="14:15" x14ac:dyDescent="0.25">
      <c r="N41" s="7"/>
      <c r="O41" s="7"/>
    </row>
    <row r="42" spans="14:15" x14ac:dyDescent="0.25">
      <c r="N42" s="7"/>
      <c r="O42" s="7"/>
    </row>
    <row r="43" spans="14:15" x14ac:dyDescent="0.25">
      <c r="N43" s="7"/>
      <c r="O43" s="7"/>
    </row>
    <row r="44" spans="14:15" x14ac:dyDescent="0.25">
      <c r="N44" s="7"/>
      <c r="O44" s="7"/>
    </row>
    <row r="45" spans="14:15" x14ac:dyDescent="0.25">
      <c r="N45" s="7"/>
      <c r="O45" s="7"/>
    </row>
    <row r="46" spans="14:15" x14ac:dyDescent="0.25">
      <c r="N46" s="7"/>
      <c r="O46" s="7"/>
    </row>
    <row r="47" spans="14:15" x14ac:dyDescent="0.25">
      <c r="N47" s="7"/>
      <c r="O47" s="7"/>
    </row>
    <row r="48" spans="14:15" x14ac:dyDescent="0.25">
      <c r="N48" s="7"/>
      <c r="O48" s="7"/>
    </row>
    <row r="49" spans="14:15" x14ac:dyDescent="0.25">
      <c r="N49" s="7"/>
      <c r="O49" s="7"/>
    </row>
    <row r="50" spans="14:15" x14ac:dyDescent="0.25">
      <c r="N50" s="7"/>
      <c r="O50" s="7"/>
    </row>
    <row r="51" spans="14:15" x14ac:dyDescent="0.25">
      <c r="N51" s="7"/>
      <c r="O51" s="7"/>
    </row>
    <row r="52" spans="14:15" x14ac:dyDescent="0.25">
      <c r="N52" s="7"/>
      <c r="O52" s="7"/>
    </row>
    <row r="53" spans="14:15" x14ac:dyDescent="0.25">
      <c r="N53" s="7"/>
      <c r="O53" s="7"/>
    </row>
    <row r="54" spans="14:15" x14ac:dyDescent="0.25">
      <c r="N54" s="7"/>
      <c r="O54" s="7"/>
    </row>
    <row r="55" spans="14:15" x14ac:dyDescent="0.25">
      <c r="N55" s="7"/>
      <c r="O55" s="7"/>
    </row>
    <row r="56" spans="14:15" x14ac:dyDescent="0.25">
      <c r="N56" s="7"/>
      <c r="O56" s="7"/>
    </row>
    <row r="57" spans="14:15" x14ac:dyDescent="0.25">
      <c r="N57" s="7"/>
      <c r="O57" s="7"/>
    </row>
    <row r="58" spans="14:15" x14ac:dyDescent="0.25">
      <c r="N58" s="7"/>
      <c r="O58" s="7"/>
    </row>
    <row r="59" spans="14:15" x14ac:dyDescent="0.25">
      <c r="N59" s="7"/>
      <c r="O59" s="7"/>
    </row>
    <row r="60" spans="14:15" x14ac:dyDescent="0.25">
      <c r="N60" s="7"/>
      <c r="O60" s="7"/>
    </row>
    <row r="61" spans="14:15" x14ac:dyDescent="0.25">
      <c r="N61" s="7"/>
      <c r="O61" s="7"/>
    </row>
    <row r="62" spans="14:15" x14ac:dyDescent="0.25">
      <c r="N62" s="7"/>
      <c r="O62" s="7"/>
    </row>
    <row r="63" spans="14:15" x14ac:dyDescent="0.25">
      <c r="N63" s="7"/>
      <c r="O63" s="7"/>
    </row>
    <row r="64" spans="14:15" x14ac:dyDescent="0.25">
      <c r="N64" s="7"/>
      <c r="O64" s="7"/>
    </row>
    <row r="65" spans="14:15" x14ac:dyDescent="0.25">
      <c r="N65" s="7"/>
      <c r="O65" s="7"/>
    </row>
    <row r="66" spans="14:15" x14ac:dyDescent="0.25">
      <c r="N66" s="7"/>
      <c r="O66" s="7"/>
    </row>
    <row r="67" spans="14:15" x14ac:dyDescent="0.25">
      <c r="N67" s="7"/>
      <c r="O67" s="7"/>
    </row>
    <row r="68" spans="14:15" x14ac:dyDescent="0.25">
      <c r="N68" s="7"/>
      <c r="O68" s="7"/>
    </row>
    <row r="69" spans="14:15" x14ac:dyDescent="0.25">
      <c r="N69" s="7"/>
      <c r="O69" s="7"/>
    </row>
    <row r="70" spans="14:15" x14ac:dyDescent="0.25">
      <c r="N70" s="7"/>
      <c r="O70" s="7"/>
    </row>
    <row r="71" spans="14:15" x14ac:dyDescent="0.25">
      <c r="N71" s="7"/>
      <c r="O71" s="7"/>
    </row>
    <row r="72" spans="14:15" x14ac:dyDescent="0.25">
      <c r="N72" s="7"/>
      <c r="O72" s="7"/>
    </row>
  </sheetData>
  <mergeCells count="3">
    <mergeCell ref="A3:F3"/>
    <mergeCell ref="H3:J3"/>
    <mergeCell ref="N3:S3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selection activeCell="A40" sqref="A40:A57"/>
    </sheetView>
  </sheetViews>
  <sheetFormatPr defaultColWidth="9.140625" defaultRowHeight="15" x14ac:dyDescent="0.25"/>
  <cols>
    <col min="1" max="6" width="8.85546875" style="2" customWidth="1"/>
    <col min="7" max="7" width="3.140625" style="2" customWidth="1"/>
    <col min="8" max="8" width="9.28515625" style="2" bestFit="1" customWidth="1"/>
    <col min="9" max="9" width="9.85546875" style="2" customWidth="1"/>
    <col min="10" max="10" width="10.5703125" style="2" bestFit="1" customWidth="1"/>
    <col min="11" max="11" width="3.5703125" style="2" customWidth="1"/>
    <col min="12" max="12" width="13.85546875" style="3" customWidth="1"/>
    <col min="13" max="16384" width="9.140625" style="3"/>
  </cols>
  <sheetData>
    <row r="1" spans="1:18" x14ac:dyDescent="0.25">
      <c r="A1" s="1" t="s">
        <v>8</v>
      </c>
    </row>
    <row r="2" spans="1:18" x14ac:dyDescent="0.25">
      <c r="A2" s="1" t="s">
        <v>18</v>
      </c>
    </row>
    <row r="3" spans="1:18" x14ac:dyDescent="0.25">
      <c r="A3" s="9" t="s">
        <v>4</v>
      </c>
      <c r="B3" s="9"/>
      <c r="C3" s="9"/>
      <c r="D3" s="9"/>
      <c r="E3" s="9"/>
      <c r="F3" s="9"/>
      <c r="H3" s="9" t="s">
        <v>6</v>
      </c>
      <c r="I3" s="9"/>
      <c r="M3" s="9" t="s">
        <v>7</v>
      </c>
      <c r="N3" s="9"/>
      <c r="O3" s="9"/>
      <c r="P3" s="9"/>
      <c r="Q3" s="9"/>
      <c r="R3" s="9"/>
    </row>
    <row r="4" spans="1:18" x14ac:dyDescent="0.25">
      <c r="A4" s="2" t="s">
        <v>0</v>
      </c>
      <c r="B4" s="2" t="s">
        <v>2</v>
      </c>
      <c r="C4" s="2" t="s">
        <v>3</v>
      </c>
      <c r="D4" s="2" t="s">
        <v>9</v>
      </c>
      <c r="E4" s="2" t="s">
        <v>10</v>
      </c>
      <c r="F4" s="2" t="s">
        <v>11</v>
      </c>
      <c r="H4" s="2" t="s">
        <v>5</v>
      </c>
      <c r="I4" s="2" t="s">
        <v>12</v>
      </c>
      <c r="J4" s="4" t="s">
        <v>1</v>
      </c>
      <c r="K4" s="4"/>
      <c r="M4" s="2">
        <v>1</v>
      </c>
      <c r="N4" s="2">
        <v>2</v>
      </c>
      <c r="O4" s="2">
        <v>3</v>
      </c>
      <c r="P4" s="2">
        <v>4</v>
      </c>
      <c r="Q4" s="2">
        <v>5</v>
      </c>
      <c r="R4" s="2">
        <v>6</v>
      </c>
    </row>
    <row r="5" spans="1:18" x14ac:dyDescent="0.25">
      <c r="A5" s="2">
        <v>1966.47</v>
      </c>
      <c r="B5" s="2">
        <v>-119.74</v>
      </c>
      <c r="C5" s="2">
        <v>13.303599999999999</v>
      </c>
      <c r="D5" s="2">
        <v>-27.1004</v>
      </c>
      <c r="E5" s="2">
        <v>-3.5916999999999999</v>
      </c>
      <c r="F5" s="2">
        <v>1.1575</v>
      </c>
      <c r="H5" s="2">
        <v>0</v>
      </c>
      <c r="I5" s="2">
        <v>-5</v>
      </c>
      <c r="J5" s="5">
        <f>A5 + (B5*H5) + (C5*H5*H5) + (D5*I5) + (E5*H5*I5) + (F5*H5*H5*I5)</f>
        <v>2101.9720000000002</v>
      </c>
      <c r="K5" s="5"/>
      <c r="L5" s="3" t="s">
        <v>13</v>
      </c>
      <c r="M5" s="5">
        <f>J5</f>
        <v>2101.9720000000002</v>
      </c>
      <c r="N5" s="5">
        <f>J6</f>
        <v>2007.7066</v>
      </c>
      <c r="O5" s="5">
        <f>J7</f>
        <v>1928.4733999999999</v>
      </c>
      <c r="P5" s="6">
        <f>J8</f>
        <v>1864.2723999999998</v>
      </c>
      <c r="Q5" s="6">
        <f>J9</f>
        <v>1815.1036000000001</v>
      </c>
      <c r="R5" s="6">
        <f>J10</f>
        <v>1780.9670000000001</v>
      </c>
    </row>
    <row r="6" spans="1:18" x14ac:dyDescent="0.25">
      <c r="A6" s="2">
        <v>1966.47</v>
      </c>
      <c r="B6" s="2">
        <v>-119.74</v>
      </c>
      <c r="C6" s="2">
        <v>13.303599999999999</v>
      </c>
      <c r="D6" s="2">
        <v>-27.1004</v>
      </c>
      <c r="E6" s="2">
        <v>-3.5916999999999999</v>
      </c>
      <c r="F6" s="2">
        <v>1.1575</v>
      </c>
      <c r="H6" s="2">
        <v>1</v>
      </c>
      <c r="I6" s="2">
        <v>-5</v>
      </c>
      <c r="J6" s="5">
        <f t="shared" ref="J6:J22" si="0">A6 + (B6*H6) + (C6*H6*H6) + (D6*I6) + (E6*H6*I6) + (F6*H6*H6*I6)</f>
        <v>2007.7066</v>
      </c>
      <c r="K6" s="5"/>
      <c r="L6" s="3" t="s">
        <v>14</v>
      </c>
      <c r="M6" s="5">
        <f>J11</f>
        <v>1966.47</v>
      </c>
      <c r="N6" s="5">
        <f>J12</f>
        <v>1860.0336</v>
      </c>
      <c r="O6" s="5">
        <f>J13</f>
        <v>1780.2044000000001</v>
      </c>
      <c r="P6" s="6">
        <f>J14</f>
        <v>1726.9823999999999</v>
      </c>
      <c r="Q6" s="6">
        <f>J15</f>
        <v>1700.3676</v>
      </c>
      <c r="R6" s="6">
        <f>J16</f>
        <v>1700.3600000000001</v>
      </c>
    </row>
    <row r="7" spans="1:18" x14ac:dyDescent="0.25">
      <c r="A7" s="2">
        <v>1966.47</v>
      </c>
      <c r="B7" s="2">
        <v>-119.74</v>
      </c>
      <c r="C7" s="2">
        <v>13.303599999999999</v>
      </c>
      <c r="D7" s="2">
        <v>-27.1004</v>
      </c>
      <c r="E7" s="2">
        <v>-3.5916999999999999</v>
      </c>
      <c r="F7" s="2">
        <v>1.1575</v>
      </c>
      <c r="H7" s="2">
        <v>2</v>
      </c>
      <c r="I7" s="2">
        <v>-5</v>
      </c>
      <c r="J7" s="5">
        <f t="shared" si="0"/>
        <v>1928.4733999999999</v>
      </c>
      <c r="K7" s="5"/>
      <c r="L7" s="3" t="s">
        <v>15</v>
      </c>
      <c r="M7" s="5">
        <f>J17</f>
        <v>1830.9680000000001</v>
      </c>
      <c r="N7" s="5">
        <f>J18</f>
        <v>1712.3606</v>
      </c>
      <c r="O7" s="5">
        <f>J19</f>
        <v>1631.9354000000003</v>
      </c>
      <c r="P7" s="6">
        <f>J20</f>
        <v>1589.6923999999999</v>
      </c>
      <c r="Q7" s="6">
        <f>J21</f>
        <v>1585.6315999999999</v>
      </c>
      <c r="R7" s="6">
        <f>J22</f>
        <v>1619.7530000000002</v>
      </c>
    </row>
    <row r="8" spans="1:18" x14ac:dyDescent="0.25">
      <c r="A8" s="2">
        <v>1966.47</v>
      </c>
      <c r="B8" s="2">
        <v>-119.74</v>
      </c>
      <c r="C8" s="2">
        <v>13.303599999999999</v>
      </c>
      <c r="D8" s="2">
        <v>-27.1004</v>
      </c>
      <c r="E8" s="2">
        <v>-3.5916999999999999</v>
      </c>
      <c r="F8" s="2">
        <v>1.1575</v>
      </c>
      <c r="H8" s="2">
        <v>3</v>
      </c>
      <c r="I8" s="2">
        <v>-5</v>
      </c>
      <c r="J8" s="5">
        <f t="shared" si="0"/>
        <v>1864.2723999999998</v>
      </c>
      <c r="K8" s="5"/>
      <c r="M8" s="7"/>
      <c r="N8" s="7"/>
    </row>
    <row r="9" spans="1:18" x14ac:dyDescent="0.25">
      <c r="A9" s="2">
        <v>1966.47</v>
      </c>
      <c r="B9" s="2">
        <v>-119.74</v>
      </c>
      <c r="C9" s="2">
        <v>13.303599999999999</v>
      </c>
      <c r="D9" s="2">
        <v>-27.1004</v>
      </c>
      <c r="E9" s="2">
        <v>-3.5916999999999999</v>
      </c>
      <c r="F9" s="2">
        <v>1.1575</v>
      </c>
      <c r="H9" s="2">
        <v>4</v>
      </c>
      <c r="I9" s="2">
        <v>-5</v>
      </c>
      <c r="J9" s="5">
        <f t="shared" si="0"/>
        <v>1815.1036000000001</v>
      </c>
      <c r="K9" s="5"/>
      <c r="M9" s="7"/>
      <c r="N9" s="7"/>
    </row>
    <row r="10" spans="1:18" x14ac:dyDescent="0.25">
      <c r="A10" s="2">
        <v>1966.47</v>
      </c>
      <c r="B10" s="2">
        <v>-119.74</v>
      </c>
      <c r="C10" s="2">
        <v>13.303599999999999</v>
      </c>
      <c r="D10" s="2">
        <v>-27.1004</v>
      </c>
      <c r="E10" s="2">
        <v>-3.5916999999999999</v>
      </c>
      <c r="F10" s="2">
        <v>1.1575</v>
      </c>
      <c r="H10" s="2">
        <v>5</v>
      </c>
      <c r="I10" s="2">
        <v>-5</v>
      </c>
      <c r="J10" s="5">
        <f t="shared" si="0"/>
        <v>1780.9670000000001</v>
      </c>
      <c r="K10" s="5"/>
      <c r="M10" s="7"/>
      <c r="N10" s="7"/>
    </row>
    <row r="11" spans="1:18" x14ac:dyDescent="0.25">
      <c r="A11" s="2">
        <v>1966.47</v>
      </c>
      <c r="B11" s="2">
        <v>-119.74</v>
      </c>
      <c r="C11" s="2">
        <v>13.303599999999999</v>
      </c>
      <c r="D11" s="2">
        <v>-27.1004</v>
      </c>
      <c r="E11" s="2">
        <v>-3.5916999999999999</v>
      </c>
      <c r="F11" s="2">
        <v>1.1575</v>
      </c>
      <c r="H11" s="2">
        <v>0</v>
      </c>
      <c r="I11" s="2">
        <v>0</v>
      </c>
      <c r="J11" s="5">
        <f t="shared" si="0"/>
        <v>1966.47</v>
      </c>
      <c r="K11" s="5"/>
      <c r="M11" s="7"/>
      <c r="N11" s="7"/>
    </row>
    <row r="12" spans="1:18" x14ac:dyDescent="0.25">
      <c r="A12" s="2">
        <v>1966.47</v>
      </c>
      <c r="B12" s="2">
        <v>-119.74</v>
      </c>
      <c r="C12" s="2">
        <v>13.303599999999999</v>
      </c>
      <c r="D12" s="2">
        <v>-27.1004</v>
      </c>
      <c r="E12" s="2">
        <v>-3.5916999999999999</v>
      </c>
      <c r="F12" s="2">
        <v>1.1575</v>
      </c>
      <c r="H12" s="2">
        <v>1</v>
      </c>
      <c r="I12" s="2">
        <v>0</v>
      </c>
      <c r="J12" s="5">
        <f t="shared" si="0"/>
        <v>1860.0336</v>
      </c>
      <c r="K12" s="5"/>
      <c r="M12" s="7"/>
      <c r="N12" s="7"/>
    </row>
    <row r="13" spans="1:18" x14ac:dyDescent="0.25">
      <c r="A13" s="2">
        <v>1966.47</v>
      </c>
      <c r="B13" s="2">
        <v>-119.74</v>
      </c>
      <c r="C13" s="2">
        <v>13.303599999999999</v>
      </c>
      <c r="D13" s="2">
        <v>-27.1004</v>
      </c>
      <c r="E13" s="2">
        <v>-3.5916999999999999</v>
      </c>
      <c r="F13" s="2">
        <v>1.1575</v>
      </c>
      <c r="H13" s="2">
        <v>2</v>
      </c>
      <c r="I13" s="2">
        <v>0</v>
      </c>
      <c r="J13" s="5">
        <f t="shared" si="0"/>
        <v>1780.2044000000001</v>
      </c>
      <c r="K13" s="5"/>
      <c r="M13" s="7"/>
      <c r="N13" s="7"/>
    </row>
    <row r="14" spans="1:18" x14ac:dyDescent="0.25">
      <c r="A14" s="2">
        <v>1966.47</v>
      </c>
      <c r="B14" s="2">
        <v>-119.74</v>
      </c>
      <c r="C14" s="2">
        <v>13.303599999999999</v>
      </c>
      <c r="D14" s="2">
        <v>-27.1004</v>
      </c>
      <c r="E14" s="2">
        <v>-3.5916999999999999</v>
      </c>
      <c r="F14" s="2">
        <v>1.1575</v>
      </c>
      <c r="H14" s="2">
        <v>3</v>
      </c>
      <c r="I14" s="2">
        <v>0</v>
      </c>
      <c r="J14" s="5">
        <f t="shared" si="0"/>
        <v>1726.9823999999999</v>
      </c>
      <c r="K14" s="5"/>
      <c r="M14" s="7"/>
      <c r="N14" s="7"/>
    </row>
    <row r="15" spans="1:18" x14ac:dyDescent="0.25">
      <c r="A15" s="2">
        <v>1966.47</v>
      </c>
      <c r="B15" s="2">
        <v>-119.74</v>
      </c>
      <c r="C15" s="2">
        <v>13.303599999999999</v>
      </c>
      <c r="D15" s="2">
        <v>-27.1004</v>
      </c>
      <c r="E15" s="2">
        <v>-3.5916999999999999</v>
      </c>
      <c r="F15" s="2">
        <v>1.1575</v>
      </c>
      <c r="H15" s="2">
        <v>4</v>
      </c>
      <c r="I15" s="2">
        <v>0</v>
      </c>
      <c r="J15" s="5">
        <f t="shared" si="0"/>
        <v>1700.3676</v>
      </c>
      <c r="K15" s="5"/>
      <c r="M15" s="7"/>
      <c r="N15" s="7"/>
    </row>
    <row r="16" spans="1:18" x14ac:dyDescent="0.25">
      <c r="A16" s="2">
        <v>1966.47</v>
      </c>
      <c r="B16" s="2">
        <v>-119.74</v>
      </c>
      <c r="C16" s="2">
        <v>13.303599999999999</v>
      </c>
      <c r="D16" s="2">
        <v>-27.1004</v>
      </c>
      <c r="E16" s="2">
        <v>-3.5916999999999999</v>
      </c>
      <c r="F16" s="2">
        <v>1.1575</v>
      </c>
      <c r="H16" s="2">
        <v>5</v>
      </c>
      <c r="I16" s="2">
        <v>0</v>
      </c>
      <c r="J16" s="5">
        <f t="shared" si="0"/>
        <v>1700.3600000000001</v>
      </c>
      <c r="K16" s="5"/>
      <c r="M16" s="7"/>
      <c r="N16" s="7"/>
    </row>
    <row r="17" spans="1:14" x14ac:dyDescent="0.25">
      <c r="A17" s="2">
        <v>1966.47</v>
      </c>
      <c r="B17" s="2">
        <v>-119.74</v>
      </c>
      <c r="C17" s="2">
        <v>13.303599999999999</v>
      </c>
      <c r="D17" s="2">
        <v>-27.1004</v>
      </c>
      <c r="E17" s="2">
        <v>-3.5916999999999999</v>
      </c>
      <c r="F17" s="2">
        <v>1.1575</v>
      </c>
      <c r="H17" s="2">
        <v>0</v>
      </c>
      <c r="I17" s="2">
        <v>5</v>
      </c>
      <c r="J17" s="5">
        <f t="shared" si="0"/>
        <v>1830.9680000000001</v>
      </c>
      <c r="K17" s="5"/>
      <c r="M17" s="7"/>
      <c r="N17" s="7"/>
    </row>
    <row r="18" spans="1:14" x14ac:dyDescent="0.25">
      <c r="A18" s="2">
        <v>1966.47</v>
      </c>
      <c r="B18" s="2">
        <v>-119.74</v>
      </c>
      <c r="C18" s="2">
        <v>13.303599999999999</v>
      </c>
      <c r="D18" s="2">
        <v>-27.1004</v>
      </c>
      <c r="E18" s="2">
        <v>-3.5916999999999999</v>
      </c>
      <c r="F18" s="2">
        <v>1.1575</v>
      </c>
      <c r="H18" s="2">
        <v>1</v>
      </c>
      <c r="I18" s="2">
        <v>5</v>
      </c>
      <c r="J18" s="5">
        <f t="shared" si="0"/>
        <v>1712.3606</v>
      </c>
      <c r="K18" s="5"/>
      <c r="M18" s="7"/>
      <c r="N18" s="7"/>
    </row>
    <row r="19" spans="1:14" x14ac:dyDescent="0.25">
      <c r="A19" s="2">
        <v>1966.47</v>
      </c>
      <c r="B19" s="2">
        <v>-119.74</v>
      </c>
      <c r="C19" s="2">
        <v>13.303599999999999</v>
      </c>
      <c r="D19" s="2">
        <v>-27.1004</v>
      </c>
      <c r="E19" s="2">
        <v>-3.5916999999999999</v>
      </c>
      <c r="F19" s="2">
        <v>1.1575</v>
      </c>
      <c r="H19" s="2">
        <v>2</v>
      </c>
      <c r="I19" s="2">
        <v>5</v>
      </c>
      <c r="J19" s="5">
        <f t="shared" si="0"/>
        <v>1631.9354000000003</v>
      </c>
      <c r="K19" s="5"/>
      <c r="M19" s="7"/>
      <c r="N19" s="7"/>
    </row>
    <row r="20" spans="1:14" x14ac:dyDescent="0.25">
      <c r="A20" s="2">
        <v>1966.47</v>
      </c>
      <c r="B20" s="2">
        <v>-119.74</v>
      </c>
      <c r="C20" s="2">
        <v>13.303599999999999</v>
      </c>
      <c r="D20" s="2">
        <v>-27.1004</v>
      </c>
      <c r="E20" s="2">
        <v>-3.5916999999999999</v>
      </c>
      <c r="F20" s="2">
        <v>1.1575</v>
      </c>
      <c r="H20" s="2">
        <v>3</v>
      </c>
      <c r="I20" s="2">
        <v>5</v>
      </c>
      <c r="J20" s="5">
        <f t="shared" si="0"/>
        <v>1589.6923999999999</v>
      </c>
      <c r="K20" s="5"/>
      <c r="M20" s="7"/>
      <c r="N20" s="7"/>
    </row>
    <row r="21" spans="1:14" x14ac:dyDescent="0.25">
      <c r="A21" s="2">
        <v>1966.47</v>
      </c>
      <c r="B21" s="2">
        <v>-119.74</v>
      </c>
      <c r="C21" s="2">
        <v>13.303599999999999</v>
      </c>
      <c r="D21" s="2">
        <v>-27.1004</v>
      </c>
      <c r="E21" s="2">
        <v>-3.5916999999999999</v>
      </c>
      <c r="F21" s="2">
        <v>1.1575</v>
      </c>
      <c r="H21" s="2">
        <v>4</v>
      </c>
      <c r="I21" s="2">
        <v>5</v>
      </c>
      <c r="J21" s="5">
        <f t="shared" si="0"/>
        <v>1585.6315999999999</v>
      </c>
      <c r="K21" s="5"/>
      <c r="M21" s="7"/>
      <c r="N21" s="7"/>
    </row>
    <row r="22" spans="1:14" x14ac:dyDescent="0.25">
      <c r="A22" s="2">
        <v>1966.47</v>
      </c>
      <c r="B22" s="2">
        <v>-119.74</v>
      </c>
      <c r="C22" s="2">
        <v>13.303599999999999</v>
      </c>
      <c r="D22" s="2">
        <v>-27.1004</v>
      </c>
      <c r="E22" s="2">
        <v>-3.5916999999999999</v>
      </c>
      <c r="F22" s="2">
        <v>1.1575</v>
      </c>
      <c r="H22" s="2">
        <v>5</v>
      </c>
      <c r="I22" s="2">
        <v>5</v>
      </c>
      <c r="J22" s="5">
        <f t="shared" si="0"/>
        <v>1619.7530000000002</v>
      </c>
      <c r="K22" s="5"/>
      <c r="M22" s="7"/>
      <c r="N22" s="7"/>
    </row>
    <row r="23" spans="1:14" x14ac:dyDescent="0.25">
      <c r="J23" s="8"/>
      <c r="K23" s="8"/>
      <c r="M23" s="7"/>
      <c r="N23" s="7"/>
    </row>
    <row r="24" spans="1:14" x14ac:dyDescent="0.25">
      <c r="J24" s="8"/>
      <c r="K24" s="8"/>
      <c r="M24" s="7"/>
      <c r="N24" s="7"/>
    </row>
    <row r="25" spans="1:14" x14ac:dyDescent="0.25">
      <c r="J25" s="8"/>
      <c r="K25" s="8"/>
      <c r="M25" s="7"/>
      <c r="N25" s="7"/>
    </row>
    <row r="26" spans="1:14" x14ac:dyDescent="0.25">
      <c r="J26" s="8"/>
      <c r="K26" s="8"/>
      <c r="M26" s="7"/>
      <c r="N26" s="7"/>
    </row>
    <row r="27" spans="1:14" x14ac:dyDescent="0.25">
      <c r="J27" s="8"/>
      <c r="K27" s="8"/>
      <c r="M27" s="7"/>
      <c r="N27" s="7"/>
    </row>
    <row r="28" spans="1:14" x14ac:dyDescent="0.25">
      <c r="J28" s="8"/>
      <c r="K28" s="8"/>
      <c r="M28" s="7"/>
      <c r="N28" s="7"/>
    </row>
    <row r="29" spans="1:14" x14ac:dyDescent="0.25">
      <c r="J29" s="8"/>
      <c r="K29" s="8"/>
      <c r="M29" s="7"/>
      <c r="N29" s="7"/>
    </row>
    <row r="30" spans="1:14" x14ac:dyDescent="0.25">
      <c r="J30" s="8"/>
      <c r="K30" s="8"/>
      <c r="M30" s="7"/>
      <c r="N30" s="7"/>
    </row>
    <row r="31" spans="1:14" x14ac:dyDescent="0.25">
      <c r="M31" s="7"/>
      <c r="N31" s="7"/>
    </row>
    <row r="32" spans="1:14" x14ac:dyDescent="0.25">
      <c r="M32" s="7"/>
      <c r="N32" s="7"/>
    </row>
    <row r="33" spans="1:18" x14ac:dyDescent="0.25">
      <c r="M33" s="7"/>
      <c r="N33" s="7"/>
    </row>
    <row r="34" spans="1:18" x14ac:dyDescent="0.25">
      <c r="M34" s="7"/>
      <c r="N34" s="7"/>
    </row>
    <row r="35" spans="1:18" x14ac:dyDescent="0.25">
      <c r="M35" s="7"/>
      <c r="N35" s="7"/>
    </row>
    <row r="36" spans="1:18" x14ac:dyDescent="0.25">
      <c r="A36" s="1" t="s">
        <v>16</v>
      </c>
      <c r="M36" s="7"/>
      <c r="N36" s="7"/>
    </row>
    <row r="37" spans="1:18" x14ac:dyDescent="0.25">
      <c r="A37" s="1" t="s">
        <v>18</v>
      </c>
    </row>
    <row r="38" spans="1:18" x14ac:dyDescent="0.25">
      <c r="A38" s="9" t="s">
        <v>4</v>
      </c>
      <c r="B38" s="9"/>
      <c r="C38" s="9"/>
      <c r="D38" s="9"/>
      <c r="E38" s="9"/>
      <c r="F38" s="9"/>
      <c r="H38" s="9" t="s">
        <v>6</v>
      </c>
      <c r="I38" s="9"/>
      <c r="M38" s="9" t="s">
        <v>7</v>
      </c>
      <c r="N38" s="9"/>
      <c r="O38" s="9"/>
      <c r="P38" s="9"/>
      <c r="Q38" s="9"/>
      <c r="R38" s="9"/>
    </row>
    <row r="39" spans="1:18" x14ac:dyDescent="0.25">
      <c r="A39" s="2" t="s">
        <v>0</v>
      </c>
      <c r="B39" s="2" t="s">
        <v>2</v>
      </c>
      <c r="C39" s="2" t="s">
        <v>3</v>
      </c>
      <c r="D39" s="2" t="s">
        <v>9</v>
      </c>
      <c r="E39" s="2" t="s">
        <v>10</v>
      </c>
      <c r="F39" s="2" t="s">
        <v>11</v>
      </c>
      <c r="H39" s="2" t="s">
        <v>5</v>
      </c>
      <c r="I39" s="2" t="s">
        <v>12</v>
      </c>
      <c r="J39" s="4" t="s">
        <v>1</v>
      </c>
      <c r="K39" s="4"/>
      <c r="M39" s="2">
        <v>1</v>
      </c>
      <c r="N39" s="2">
        <v>2</v>
      </c>
      <c r="O39" s="2">
        <v>3</v>
      </c>
      <c r="P39" s="2">
        <v>4</v>
      </c>
      <c r="Q39" s="2">
        <v>5</v>
      </c>
      <c r="R39" s="2">
        <v>6</v>
      </c>
    </row>
    <row r="40" spans="1:18" x14ac:dyDescent="0.25">
      <c r="A40" s="2">
        <v>1969.8</v>
      </c>
      <c r="B40" s="2">
        <v>-123.54</v>
      </c>
      <c r="C40" s="2">
        <v>13.977399999999999</v>
      </c>
      <c r="D40" s="2">
        <v>-32.828400000000002</v>
      </c>
      <c r="E40" s="2">
        <v>2.9363000000000001</v>
      </c>
      <c r="H40" s="2">
        <v>0</v>
      </c>
      <c r="I40" s="2">
        <v>-5</v>
      </c>
      <c r="J40" s="5">
        <f>A40 + (B40*H40) + (C40*H40*H40) + (D40*I40) + (E40*H40*I40) + (F40*H40*H40*I40)</f>
        <v>2133.942</v>
      </c>
      <c r="K40" s="5"/>
      <c r="L40" s="3" t="s">
        <v>13</v>
      </c>
      <c r="M40" s="5">
        <f>J40</f>
        <v>2133.942</v>
      </c>
      <c r="N40" s="5">
        <f>J41</f>
        <v>2009.6979000000001</v>
      </c>
      <c r="O40" s="5">
        <f>J42</f>
        <v>1913.4086</v>
      </c>
      <c r="P40" s="6">
        <f>J43</f>
        <v>1845.0740999999998</v>
      </c>
      <c r="Q40" s="6">
        <f>J44</f>
        <v>1804.6943999999999</v>
      </c>
      <c r="R40" s="6">
        <f>J45</f>
        <v>1792.2694999999999</v>
      </c>
    </row>
    <row r="41" spans="1:18" x14ac:dyDescent="0.25">
      <c r="A41" s="2">
        <v>1969.8</v>
      </c>
      <c r="B41" s="2">
        <v>-123.54</v>
      </c>
      <c r="C41" s="2">
        <v>13.977399999999999</v>
      </c>
      <c r="D41" s="2">
        <v>-32.828400000000002</v>
      </c>
      <c r="E41" s="2">
        <v>2.9363000000000001</v>
      </c>
      <c r="H41" s="2">
        <v>1</v>
      </c>
      <c r="I41" s="2">
        <v>-5</v>
      </c>
      <c r="J41" s="5">
        <f t="shared" ref="J41:J57" si="1">A41 + (B41*H41) + (C41*H41*H41) + (D41*I41) + (E41*H41*I41) + (F41*H41*H41*I41)</f>
        <v>2009.6979000000001</v>
      </c>
      <c r="K41" s="5"/>
      <c r="L41" s="3" t="s">
        <v>14</v>
      </c>
      <c r="M41" s="5">
        <f>J46</f>
        <v>1969.8</v>
      </c>
      <c r="N41" s="5">
        <f>J47</f>
        <v>1860.2374</v>
      </c>
      <c r="O41" s="5">
        <f>J48</f>
        <v>1778.6296</v>
      </c>
      <c r="P41" s="6">
        <f>J49</f>
        <v>1724.9765999999997</v>
      </c>
      <c r="Q41" s="6">
        <f>J50</f>
        <v>1699.2783999999999</v>
      </c>
      <c r="R41" s="6">
        <f>J51</f>
        <v>1701.5349999999999</v>
      </c>
    </row>
    <row r="42" spans="1:18" x14ac:dyDescent="0.25">
      <c r="A42" s="2">
        <v>1969.8</v>
      </c>
      <c r="B42" s="2">
        <v>-123.54</v>
      </c>
      <c r="C42" s="2">
        <v>13.977399999999999</v>
      </c>
      <c r="D42" s="2">
        <v>-32.828400000000002</v>
      </c>
      <c r="E42" s="2">
        <v>2.9363000000000001</v>
      </c>
      <c r="H42" s="2">
        <v>2</v>
      </c>
      <c r="I42" s="2">
        <v>-5</v>
      </c>
      <c r="J42" s="5">
        <f t="shared" si="1"/>
        <v>1913.4086</v>
      </c>
      <c r="K42" s="5"/>
      <c r="L42" s="3" t="s">
        <v>15</v>
      </c>
      <c r="M42" s="5">
        <f>J52</f>
        <v>1805.6579999999999</v>
      </c>
      <c r="N42" s="5">
        <f>J53</f>
        <v>1710.7768999999998</v>
      </c>
      <c r="O42" s="5">
        <f>J54</f>
        <v>1643.8506</v>
      </c>
      <c r="P42" s="6">
        <f>J55</f>
        <v>1604.8790999999997</v>
      </c>
      <c r="Q42" s="6">
        <f>J56</f>
        <v>1593.8624</v>
      </c>
      <c r="R42" s="6">
        <f>J57</f>
        <v>1610.8004999999998</v>
      </c>
    </row>
    <row r="43" spans="1:18" x14ac:dyDescent="0.25">
      <c r="A43" s="2">
        <v>1969.8</v>
      </c>
      <c r="B43" s="2">
        <v>-123.54</v>
      </c>
      <c r="C43" s="2">
        <v>13.977399999999999</v>
      </c>
      <c r="D43" s="2">
        <v>-32.828400000000002</v>
      </c>
      <c r="E43" s="2">
        <v>2.9363000000000001</v>
      </c>
      <c r="H43" s="2">
        <v>3</v>
      </c>
      <c r="I43" s="2">
        <v>-5</v>
      </c>
      <c r="J43" s="5">
        <f t="shared" si="1"/>
        <v>1845.0740999999998</v>
      </c>
      <c r="K43" s="5"/>
      <c r="M43" s="7"/>
      <c r="N43" s="7"/>
    </row>
    <row r="44" spans="1:18" x14ac:dyDescent="0.25">
      <c r="A44" s="2">
        <v>1969.8</v>
      </c>
      <c r="B44" s="2">
        <v>-123.54</v>
      </c>
      <c r="C44" s="2">
        <v>13.977399999999999</v>
      </c>
      <c r="D44" s="2">
        <v>-32.828400000000002</v>
      </c>
      <c r="E44" s="2">
        <v>2.9363000000000001</v>
      </c>
      <c r="H44" s="2">
        <v>4</v>
      </c>
      <c r="I44" s="2">
        <v>-5</v>
      </c>
      <c r="J44" s="5">
        <f t="shared" si="1"/>
        <v>1804.6943999999999</v>
      </c>
      <c r="K44" s="5"/>
      <c r="M44" s="7"/>
      <c r="N44" s="7"/>
    </row>
    <row r="45" spans="1:18" x14ac:dyDescent="0.25">
      <c r="A45" s="2">
        <v>1969.8</v>
      </c>
      <c r="B45" s="2">
        <v>-123.54</v>
      </c>
      <c r="C45" s="2">
        <v>13.977399999999999</v>
      </c>
      <c r="D45" s="2">
        <v>-32.828400000000002</v>
      </c>
      <c r="E45" s="2">
        <v>2.9363000000000001</v>
      </c>
      <c r="H45" s="2">
        <v>5</v>
      </c>
      <c r="I45" s="2">
        <v>-5</v>
      </c>
      <c r="J45" s="5">
        <f>A45 + (B45*H45) + (C45*H45*H45) + (D45*I45) + (E45*H45*I45) + (F45*H45*H45*I45)</f>
        <v>1792.2694999999999</v>
      </c>
      <c r="K45" s="5"/>
      <c r="M45" s="7"/>
      <c r="N45" s="7"/>
    </row>
    <row r="46" spans="1:18" x14ac:dyDescent="0.25">
      <c r="A46" s="2">
        <v>1969.8</v>
      </c>
      <c r="B46" s="2">
        <v>-123.54</v>
      </c>
      <c r="C46" s="2">
        <v>13.977399999999999</v>
      </c>
      <c r="D46" s="2">
        <v>-32.828400000000002</v>
      </c>
      <c r="E46" s="2">
        <v>2.9363000000000001</v>
      </c>
      <c r="H46" s="2">
        <v>0</v>
      </c>
      <c r="I46" s="2">
        <v>0</v>
      </c>
      <c r="J46" s="5">
        <f t="shared" si="1"/>
        <v>1969.8</v>
      </c>
      <c r="K46" s="5"/>
      <c r="M46" s="7"/>
      <c r="N46" s="7"/>
    </row>
    <row r="47" spans="1:18" x14ac:dyDescent="0.25">
      <c r="A47" s="2">
        <v>1969.8</v>
      </c>
      <c r="B47" s="2">
        <v>-123.54</v>
      </c>
      <c r="C47" s="2">
        <v>13.977399999999999</v>
      </c>
      <c r="D47" s="2">
        <v>-32.828400000000002</v>
      </c>
      <c r="E47" s="2">
        <v>2.9363000000000001</v>
      </c>
      <c r="H47" s="2">
        <v>1</v>
      </c>
      <c r="I47" s="2">
        <v>0</v>
      </c>
      <c r="J47" s="5">
        <f t="shared" si="1"/>
        <v>1860.2374</v>
      </c>
      <c r="K47" s="5"/>
      <c r="M47" s="7"/>
      <c r="N47" s="7"/>
    </row>
    <row r="48" spans="1:18" x14ac:dyDescent="0.25">
      <c r="A48" s="2">
        <v>1969.8</v>
      </c>
      <c r="B48" s="2">
        <v>-123.54</v>
      </c>
      <c r="C48" s="2">
        <v>13.977399999999999</v>
      </c>
      <c r="D48" s="2">
        <v>-32.828400000000002</v>
      </c>
      <c r="E48" s="2">
        <v>2.9363000000000001</v>
      </c>
      <c r="H48" s="2">
        <v>2</v>
      </c>
      <c r="I48" s="2">
        <v>0</v>
      </c>
      <c r="J48" s="5">
        <f t="shared" si="1"/>
        <v>1778.6296</v>
      </c>
      <c r="K48" s="5"/>
      <c r="M48" s="7"/>
      <c r="N48" s="7"/>
    </row>
    <row r="49" spans="1:14" x14ac:dyDescent="0.25">
      <c r="A49" s="2">
        <v>1969.8</v>
      </c>
      <c r="B49" s="2">
        <v>-123.54</v>
      </c>
      <c r="C49" s="2">
        <v>13.977399999999999</v>
      </c>
      <c r="D49" s="2">
        <v>-32.828400000000002</v>
      </c>
      <c r="E49" s="2">
        <v>2.9363000000000001</v>
      </c>
      <c r="H49" s="2">
        <v>3</v>
      </c>
      <c r="I49" s="2">
        <v>0</v>
      </c>
      <c r="J49" s="5">
        <f t="shared" si="1"/>
        <v>1724.9765999999997</v>
      </c>
      <c r="K49" s="5"/>
      <c r="M49" s="7"/>
      <c r="N49" s="7"/>
    </row>
    <row r="50" spans="1:14" x14ac:dyDescent="0.25">
      <c r="A50" s="2">
        <v>1969.8</v>
      </c>
      <c r="B50" s="2">
        <v>-123.54</v>
      </c>
      <c r="C50" s="2">
        <v>13.977399999999999</v>
      </c>
      <c r="D50" s="2">
        <v>-32.828400000000002</v>
      </c>
      <c r="E50" s="2">
        <v>2.9363000000000001</v>
      </c>
      <c r="H50" s="2">
        <v>4</v>
      </c>
      <c r="I50" s="2">
        <v>0</v>
      </c>
      <c r="J50" s="5">
        <f t="shared" si="1"/>
        <v>1699.2783999999999</v>
      </c>
      <c r="K50" s="5"/>
      <c r="M50" s="7"/>
      <c r="N50" s="7"/>
    </row>
    <row r="51" spans="1:14" x14ac:dyDescent="0.25">
      <c r="A51" s="2">
        <v>1969.8</v>
      </c>
      <c r="B51" s="2">
        <v>-123.54</v>
      </c>
      <c r="C51" s="2">
        <v>13.977399999999999</v>
      </c>
      <c r="D51" s="2">
        <v>-32.828400000000002</v>
      </c>
      <c r="E51" s="2">
        <v>2.9363000000000001</v>
      </c>
      <c r="H51" s="2">
        <v>5</v>
      </c>
      <c r="I51" s="2">
        <v>0</v>
      </c>
      <c r="J51" s="5">
        <f t="shared" si="1"/>
        <v>1701.5349999999999</v>
      </c>
      <c r="K51" s="5"/>
      <c r="M51" s="7"/>
      <c r="N51" s="7"/>
    </row>
    <row r="52" spans="1:14" x14ac:dyDescent="0.25">
      <c r="A52" s="2">
        <v>1969.8</v>
      </c>
      <c r="B52" s="2">
        <v>-123.54</v>
      </c>
      <c r="C52" s="2">
        <v>13.977399999999999</v>
      </c>
      <c r="D52" s="2">
        <v>-32.828400000000002</v>
      </c>
      <c r="E52" s="2">
        <v>2.9363000000000001</v>
      </c>
      <c r="H52" s="2">
        <v>0</v>
      </c>
      <c r="I52" s="2">
        <v>5</v>
      </c>
      <c r="J52" s="5">
        <f t="shared" si="1"/>
        <v>1805.6579999999999</v>
      </c>
      <c r="K52" s="5"/>
      <c r="M52" s="7"/>
      <c r="N52" s="7"/>
    </row>
    <row r="53" spans="1:14" x14ac:dyDescent="0.25">
      <c r="A53" s="2">
        <v>1969.8</v>
      </c>
      <c r="B53" s="2">
        <v>-123.54</v>
      </c>
      <c r="C53" s="2">
        <v>13.977399999999999</v>
      </c>
      <c r="D53" s="2">
        <v>-32.828400000000002</v>
      </c>
      <c r="E53" s="2">
        <v>2.9363000000000001</v>
      </c>
      <c r="H53" s="2">
        <v>1</v>
      </c>
      <c r="I53" s="2">
        <v>5</v>
      </c>
      <c r="J53" s="5">
        <f t="shared" si="1"/>
        <v>1710.7768999999998</v>
      </c>
      <c r="K53" s="5"/>
      <c r="M53" s="7"/>
      <c r="N53" s="7"/>
    </row>
    <row r="54" spans="1:14" x14ac:dyDescent="0.25">
      <c r="A54" s="2">
        <v>1969.8</v>
      </c>
      <c r="B54" s="2">
        <v>-123.54</v>
      </c>
      <c r="C54" s="2">
        <v>13.977399999999999</v>
      </c>
      <c r="D54" s="2">
        <v>-32.828400000000002</v>
      </c>
      <c r="E54" s="2">
        <v>2.9363000000000001</v>
      </c>
      <c r="H54" s="2">
        <v>2</v>
      </c>
      <c r="I54" s="2">
        <v>5</v>
      </c>
      <c r="J54" s="5">
        <f t="shared" si="1"/>
        <v>1643.8506</v>
      </c>
      <c r="K54" s="5"/>
      <c r="M54" s="7"/>
      <c r="N54" s="7"/>
    </row>
    <row r="55" spans="1:14" x14ac:dyDescent="0.25">
      <c r="A55" s="2">
        <v>1969.8</v>
      </c>
      <c r="B55" s="2">
        <v>-123.54</v>
      </c>
      <c r="C55" s="2">
        <v>13.977399999999999</v>
      </c>
      <c r="D55" s="2">
        <v>-32.828400000000002</v>
      </c>
      <c r="E55" s="2">
        <v>2.9363000000000001</v>
      </c>
      <c r="H55" s="2">
        <v>3</v>
      </c>
      <c r="I55" s="2">
        <v>5</v>
      </c>
      <c r="J55" s="5">
        <f t="shared" si="1"/>
        <v>1604.8790999999997</v>
      </c>
      <c r="K55" s="5"/>
      <c r="M55" s="7"/>
      <c r="N55" s="7"/>
    </row>
    <row r="56" spans="1:14" x14ac:dyDescent="0.25">
      <c r="A56" s="2">
        <v>1969.8</v>
      </c>
      <c r="B56" s="2">
        <v>-123.54</v>
      </c>
      <c r="C56" s="2">
        <v>13.977399999999999</v>
      </c>
      <c r="D56" s="2">
        <v>-32.828400000000002</v>
      </c>
      <c r="E56" s="2">
        <v>2.9363000000000001</v>
      </c>
      <c r="H56" s="2">
        <v>4</v>
      </c>
      <c r="I56" s="2">
        <v>5</v>
      </c>
      <c r="J56" s="5">
        <f t="shared" si="1"/>
        <v>1593.8624</v>
      </c>
      <c r="K56" s="5"/>
      <c r="M56" s="7"/>
      <c r="N56" s="7"/>
    </row>
    <row r="57" spans="1:14" x14ac:dyDescent="0.25">
      <c r="A57" s="2">
        <v>1969.8</v>
      </c>
      <c r="B57" s="2">
        <v>-123.54</v>
      </c>
      <c r="C57" s="2">
        <v>13.977399999999999</v>
      </c>
      <c r="D57" s="2">
        <v>-32.828400000000002</v>
      </c>
      <c r="E57" s="2">
        <v>2.9363000000000001</v>
      </c>
      <c r="H57" s="2">
        <v>5</v>
      </c>
      <c r="I57" s="2">
        <v>5</v>
      </c>
      <c r="J57" s="5">
        <f t="shared" si="1"/>
        <v>1610.8004999999998</v>
      </c>
      <c r="K57" s="5"/>
      <c r="M57" s="7"/>
      <c r="N57" s="7"/>
    </row>
    <row r="58" spans="1:14" x14ac:dyDescent="0.25">
      <c r="J58" s="8"/>
      <c r="K58" s="8"/>
      <c r="M58" s="7"/>
      <c r="N58" s="7"/>
    </row>
    <row r="59" spans="1:14" x14ac:dyDescent="0.25">
      <c r="J59" s="8"/>
      <c r="K59" s="8"/>
      <c r="M59" s="7"/>
      <c r="N59" s="7"/>
    </row>
    <row r="60" spans="1:14" x14ac:dyDescent="0.25">
      <c r="J60" s="8"/>
      <c r="K60" s="8"/>
      <c r="M60" s="7"/>
      <c r="N60" s="7"/>
    </row>
    <row r="61" spans="1:14" x14ac:dyDescent="0.25">
      <c r="J61" s="8"/>
      <c r="K61" s="8"/>
      <c r="M61" s="7"/>
      <c r="N61" s="7"/>
    </row>
    <row r="62" spans="1:14" x14ac:dyDescent="0.25">
      <c r="J62" s="8"/>
      <c r="K62" s="8"/>
      <c r="M62" s="7"/>
      <c r="N62" s="7"/>
    </row>
    <row r="63" spans="1:14" x14ac:dyDescent="0.25">
      <c r="J63" s="8"/>
      <c r="K63" s="8"/>
      <c r="M63" s="7"/>
      <c r="N63" s="7"/>
    </row>
    <row r="64" spans="1:14" x14ac:dyDescent="0.25">
      <c r="J64" s="8"/>
      <c r="K64" s="8"/>
      <c r="M64" s="7"/>
      <c r="N64" s="7"/>
    </row>
    <row r="65" spans="10:14" x14ac:dyDescent="0.25">
      <c r="J65" s="8"/>
      <c r="K65" s="8"/>
      <c r="M65" s="7"/>
      <c r="N65" s="7"/>
    </row>
    <row r="66" spans="10:14" x14ac:dyDescent="0.25">
      <c r="M66" s="7"/>
      <c r="N66" s="7"/>
    </row>
    <row r="67" spans="10:14" x14ac:dyDescent="0.25">
      <c r="M67" s="7"/>
      <c r="N67" s="7"/>
    </row>
    <row r="68" spans="10:14" x14ac:dyDescent="0.25">
      <c r="M68" s="7"/>
      <c r="N68" s="7"/>
    </row>
    <row r="69" spans="10:14" x14ac:dyDescent="0.25">
      <c r="M69" s="7"/>
      <c r="N69" s="7"/>
    </row>
    <row r="70" spans="10:14" x14ac:dyDescent="0.25">
      <c r="M70" s="7"/>
      <c r="N70" s="7"/>
    </row>
    <row r="71" spans="10:14" x14ac:dyDescent="0.25">
      <c r="M71" s="7"/>
      <c r="N71" s="7"/>
    </row>
    <row r="72" spans="10:14" x14ac:dyDescent="0.25">
      <c r="M72" s="7"/>
      <c r="N72" s="7"/>
    </row>
    <row r="73" spans="10:14" x14ac:dyDescent="0.25">
      <c r="M73" s="7"/>
      <c r="N73" s="7"/>
    </row>
    <row r="74" spans="10:14" x14ac:dyDescent="0.25">
      <c r="M74" s="7"/>
      <c r="N74" s="7"/>
    </row>
    <row r="75" spans="10:14" x14ac:dyDescent="0.25">
      <c r="M75" s="7"/>
      <c r="N75" s="7"/>
    </row>
    <row r="76" spans="10:14" x14ac:dyDescent="0.25">
      <c r="M76" s="7"/>
      <c r="N76" s="7"/>
    </row>
    <row r="77" spans="10:14" x14ac:dyDescent="0.25">
      <c r="M77" s="7"/>
      <c r="N77" s="7"/>
    </row>
    <row r="78" spans="10:14" x14ac:dyDescent="0.25">
      <c r="M78" s="7"/>
      <c r="N78" s="7"/>
    </row>
    <row r="79" spans="10:14" x14ac:dyDescent="0.25">
      <c r="M79" s="7"/>
      <c r="N79" s="7"/>
    </row>
    <row r="80" spans="10:14" x14ac:dyDescent="0.25">
      <c r="M80" s="7"/>
      <c r="N80" s="7"/>
    </row>
    <row r="81" spans="13:14" x14ac:dyDescent="0.25">
      <c r="M81" s="7"/>
      <c r="N81" s="7"/>
    </row>
    <row r="82" spans="13:14" x14ac:dyDescent="0.25">
      <c r="M82" s="7"/>
      <c r="N82" s="7"/>
    </row>
    <row r="83" spans="13:14" x14ac:dyDescent="0.25">
      <c r="M83" s="7"/>
      <c r="N83" s="7"/>
    </row>
    <row r="84" spans="13:14" x14ac:dyDescent="0.25">
      <c r="M84" s="7"/>
      <c r="N84" s="7"/>
    </row>
    <row r="85" spans="13:14" x14ac:dyDescent="0.25">
      <c r="M85" s="7"/>
      <c r="N85" s="7"/>
    </row>
    <row r="86" spans="13:14" x14ac:dyDescent="0.25">
      <c r="M86" s="7"/>
      <c r="N86" s="7"/>
    </row>
    <row r="87" spans="13:14" x14ac:dyDescent="0.25">
      <c r="M87" s="7"/>
      <c r="N87" s="7"/>
    </row>
    <row r="88" spans="13:14" x14ac:dyDescent="0.25">
      <c r="M88" s="7"/>
      <c r="N88" s="7"/>
    </row>
    <row r="89" spans="13:14" x14ac:dyDescent="0.25">
      <c r="M89" s="7"/>
      <c r="N89" s="7"/>
    </row>
    <row r="90" spans="13:14" x14ac:dyDescent="0.25">
      <c r="M90" s="7"/>
      <c r="N90" s="7"/>
    </row>
    <row r="91" spans="13:14" x14ac:dyDescent="0.25">
      <c r="M91" s="7"/>
      <c r="N91" s="7"/>
    </row>
    <row r="92" spans="13:14" x14ac:dyDescent="0.25">
      <c r="M92" s="7"/>
      <c r="N92" s="7"/>
    </row>
    <row r="93" spans="13:14" x14ac:dyDescent="0.25">
      <c r="M93" s="7"/>
      <c r="N93" s="7"/>
    </row>
    <row r="94" spans="13:14" x14ac:dyDescent="0.25">
      <c r="M94" s="7"/>
      <c r="N94" s="7"/>
    </row>
    <row r="95" spans="13:14" x14ac:dyDescent="0.25">
      <c r="M95" s="7"/>
      <c r="N95" s="7"/>
    </row>
    <row r="96" spans="13:14" x14ac:dyDescent="0.25">
      <c r="M96" s="7"/>
      <c r="N96" s="7"/>
    </row>
    <row r="97" spans="13:14" x14ac:dyDescent="0.25">
      <c r="M97" s="7"/>
      <c r="N97" s="7"/>
    </row>
    <row r="98" spans="13:14" x14ac:dyDescent="0.25">
      <c r="M98" s="7"/>
      <c r="N98" s="7"/>
    </row>
    <row r="99" spans="13:14" x14ac:dyDescent="0.25">
      <c r="M99" s="7"/>
      <c r="N99" s="7"/>
    </row>
    <row r="100" spans="13:14" x14ac:dyDescent="0.25">
      <c r="M100" s="7"/>
      <c r="N100" s="7"/>
    </row>
    <row r="101" spans="13:14" x14ac:dyDescent="0.25">
      <c r="M101" s="7"/>
      <c r="N101" s="7"/>
    </row>
    <row r="102" spans="13:14" x14ac:dyDescent="0.25">
      <c r="M102" s="7"/>
      <c r="N102" s="7"/>
    </row>
    <row r="103" spans="13:14" x14ac:dyDescent="0.25">
      <c r="M103" s="7"/>
      <c r="N103" s="7"/>
    </row>
    <row r="104" spans="13:14" x14ac:dyDescent="0.25">
      <c r="M104" s="7"/>
      <c r="N104" s="7"/>
    </row>
    <row r="105" spans="13:14" x14ac:dyDescent="0.25">
      <c r="M105" s="7"/>
      <c r="N105" s="7"/>
    </row>
    <row r="106" spans="13:14" x14ac:dyDescent="0.25">
      <c r="M106" s="7"/>
      <c r="N106" s="7"/>
    </row>
    <row r="107" spans="13:14" x14ac:dyDescent="0.25">
      <c r="M107" s="7"/>
      <c r="N107" s="7"/>
    </row>
    <row r="108" spans="13:14" x14ac:dyDescent="0.25">
      <c r="M108" s="7"/>
      <c r="N108" s="7"/>
    </row>
    <row r="109" spans="13:14" x14ac:dyDescent="0.25">
      <c r="M109" s="7"/>
      <c r="N109" s="7"/>
    </row>
    <row r="110" spans="13:14" x14ac:dyDescent="0.25">
      <c r="M110" s="7"/>
      <c r="N110" s="7"/>
    </row>
    <row r="111" spans="13:14" x14ac:dyDescent="0.25">
      <c r="M111" s="7"/>
      <c r="N111" s="7"/>
    </row>
  </sheetData>
  <mergeCells count="6">
    <mergeCell ref="M3:R3"/>
    <mergeCell ref="A3:F3"/>
    <mergeCell ref="H3:I3"/>
    <mergeCell ref="A38:F38"/>
    <mergeCell ref="H38:I38"/>
    <mergeCell ref="M38:R38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Piecewise Plots</vt:lpstr>
      <vt:lpstr>Quadratic Plots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defaultuser</cp:lastModifiedBy>
  <dcterms:created xsi:type="dcterms:W3CDTF">2006-02-20T00:48:57Z</dcterms:created>
  <dcterms:modified xsi:type="dcterms:W3CDTF">2013-02-27T18:20:31Z</dcterms:modified>
</cp:coreProperties>
</file>